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КСС ОП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M44" i="1" l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45" i="1" l="1"/>
  <c r="M46" i="1" s="1"/>
  <c r="K41" i="1"/>
  <c r="K40" i="1"/>
  <c r="K39" i="1"/>
  <c r="K38" i="1"/>
  <c r="K34" i="1"/>
  <c r="K32" i="1"/>
  <c r="K31" i="1"/>
  <c r="K28" i="1"/>
  <c r="K27" i="1"/>
  <c r="K25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6" i="1"/>
  <c r="K29" i="1"/>
  <c r="K30" i="1"/>
  <c r="K33" i="1"/>
  <c r="K3" i="1"/>
</calcChain>
</file>

<file path=xl/sharedStrings.xml><?xml version="1.0" encoding="utf-8"?>
<sst xmlns="http://schemas.openxmlformats.org/spreadsheetml/2006/main" count="96" uniqueCount="58">
  <si>
    <t>№</t>
  </si>
  <si>
    <t>М-ка</t>
  </si>
  <si>
    <t>м</t>
  </si>
  <si>
    <t>м3</t>
  </si>
  <si>
    <t>Изкоп ръчен 20% от общия</t>
  </si>
  <si>
    <t>Превоз земни маси на 5км.</t>
  </si>
  <si>
    <t>Доставка и полагане пясък за подложка</t>
  </si>
  <si>
    <t>Доставка и полагане баластра за засипка</t>
  </si>
  <si>
    <t>Уплътняване баластра с виброплоча</t>
  </si>
  <si>
    <t>Доставка и полагане ПЕВП - 90/5,4</t>
  </si>
  <si>
    <t>Доставка и полагане ПЕВП - 160/9</t>
  </si>
  <si>
    <t>Доставка и монтаж СК-80/10</t>
  </si>
  <si>
    <t>бр.</t>
  </si>
  <si>
    <t>Доставка и монтаж СК-150/10</t>
  </si>
  <si>
    <t>Доставка и монтаж фланци-80</t>
  </si>
  <si>
    <t>Доставка и монтаж фланци-150</t>
  </si>
  <si>
    <t>Гарнитура-80</t>
  </si>
  <si>
    <t>Гарнитура-150</t>
  </si>
  <si>
    <t>Болт-М12/80 и Гайка-М12</t>
  </si>
  <si>
    <t>Болт-М24/16 и Гайка-М24</t>
  </si>
  <si>
    <t>Накрайник фланшов - 90</t>
  </si>
  <si>
    <t>Накрайник фланшов - 150</t>
  </si>
  <si>
    <t>ПХ - 70/80 - надземен</t>
  </si>
  <si>
    <t>Опорен блок за коляно и тройник</t>
  </si>
  <si>
    <t>Затапване - 90</t>
  </si>
  <si>
    <t>Сигнална лента</t>
  </si>
  <si>
    <t>Изпитване вопроводи под налягане</t>
  </si>
  <si>
    <t>Дезинфекция водопровод</t>
  </si>
  <si>
    <t>Тутракан</t>
  </si>
  <si>
    <t>Драва</t>
  </si>
  <si>
    <t>Вид дейност</t>
  </si>
  <si>
    <t>Рязане на асф. настилка</t>
  </si>
  <si>
    <t>Общо</t>
  </si>
  <si>
    <t>Шейновска</t>
  </si>
  <si>
    <t>Ген. Столетов</t>
  </si>
  <si>
    <t>Отец Паисий</t>
  </si>
  <si>
    <t>Траншеен изкоп на трансп. машинно</t>
  </si>
  <si>
    <t>Дост. и монтаж Кр.фл. - 90/90</t>
  </si>
  <si>
    <t>Дост. и монтаж Кръстачка фл. - 160/90</t>
  </si>
  <si>
    <t>Дост. и монтаж тройник - 90/90/90</t>
  </si>
  <si>
    <t>Дост. и монтаж тройник-Фл. - 90/90</t>
  </si>
  <si>
    <t>Дост. и монтаж Тр. - 160/90</t>
  </si>
  <si>
    <t>СВО - 25 - 7м</t>
  </si>
  <si>
    <t>СВО - 25 - 3м</t>
  </si>
  <si>
    <t>Дост.и монтаж Адапт.-90</t>
  </si>
  <si>
    <t>Дост. и монтаж Тр.фл. - 160/90</t>
  </si>
  <si>
    <t>Детекторна лента</t>
  </si>
  <si>
    <t>ПФ - 90/3"</t>
  </si>
  <si>
    <t>Дост.и монтаж Адапт.-150</t>
  </si>
  <si>
    <t>Ал. Стамбо-лийски</t>
  </si>
  <si>
    <t>Ед.цена</t>
  </si>
  <si>
    <t>Стойност</t>
  </si>
  <si>
    <t>Обща стойност без ДДС:</t>
  </si>
  <si>
    <t xml:space="preserve"> ДДС 20%:</t>
  </si>
  <si>
    <t>Обща стойност с ДДС:</t>
  </si>
  <si>
    <t>Изготвил:………………………………..</t>
  </si>
  <si>
    <t>Непредвидени разходи 4 %:</t>
  </si>
  <si>
    <t>Обща стойност без ДДС с непредвидени: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</si>
</sst>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164" fontId="2" fillId="0" borderId="2" xfId="0" applyNumberFormat="1" applyFont="1" applyBorder="1"/>
    <xf numFmtId="164" fontId="2" fillId="0" borderId="1" xfId="0" applyNumberFormat="1" applyFont="1" applyBorder="1"/>
    <xf numFmtId="0" fontId="1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9"/>
  <sheetViews>
    <sheetView tabSelected="1" topLeftCell="A10" workbookViewId="0">
      <selection activeCell="L54" sqref="L54"/>
    </sheetView>
  </sheetViews>
  <sheetFormatPr defaultRowHeight="15" x14ac:dyDescent="0.25"/>
  <cols>
    <col min="1" max="1" width="9.140625" style="2"/>
    <col min="2" max="2" width="5.42578125" style="2" customWidth="1"/>
    <col min="3" max="3" width="35.7109375" style="3" customWidth="1"/>
    <col min="4" max="4" width="9.140625" style="2"/>
    <col min="5" max="5" width="10" style="2" customWidth="1"/>
    <col min="6" max="6" width="13.42578125" style="2" customWidth="1"/>
    <col min="7" max="7" width="11.140625" style="2" customWidth="1"/>
    <col min="8" max="8" width="11.42578125" style="2" customWidth="1"/>
    <col min="9" max="9" width="13.140625" style="2" customWidth="1"/>
    <col min="10" max="10" width="11.85546875" style="2" customWidth="1"/>
    <col min="11" max="11" width="11.5703125" style="2" customWidth="1"/>
    <col min="12" max="12" width="15.42578125" style="2" customWidth="1"/>
    <col min="13" max="13" width="16.7109375" style="2" customWidth="1"/>
    <col min="14" max="16384" width="9.140625" style="2"/>
  </cols>
  <sheetData>
    <row r="1" spans="2:13" ht="15.75" thickBot="1" x14ac:dyDescent="0.3"/>
    <row r="2" spans="2:13" ht="46.5" customHeight="1" thickBot="1" x14ac:dyDescent="0.3">
      <c r="B2" s="6" t="s">
        <v>0</v>
      </c>
      <c r="C2" s="1" t="s">
        <v>30</v>
      </c>
      <c r="D2" s="1" t="s">
        <v>1</v>
      </c>
      <c r="E2" s="1" t="s">
        <v>29</v>
      </c>
      <c r="F2" s="1" t="s">
        <v>28</v>
      </c>
      <c r="G2" s="1" t="s">
        <v>34</v>
      </c>
      <c r="H2" s="1" t="s">
        <v>35</v>
      </c>
      <c r="I2" s="1" t="s">
        <v>33</v>
      </c>
      <c r="J2" s="1" t="s">
        <v>49</v>
      </c>
      <c r="K2" s="1" t="s">
        <v>32</v>
      </c>
      <c r="L2" s="1" t="s">
        <v>50</v>
      </c>
      <c r="M2" s="1" t="s">
        <v>51</v>
      </c>
    </row>
    <row r="3" spans="2:13" ht="17.25" customHeight="1" thickBot="1" x14ac:dyDescent="0.3">
      <c r="B3" s="7">
        <v>1</v>
      </c>
      <c r="C3" s="8" t="s">
        <v>31</v>
      </c>
      <c r="D3" s="9" t="s">
        <v>2</v>
      </c>
      <c r="E3" s="9">
        <v>1134</v>
      </c>
      <c r="F3" s="9">
        <v>242</v>
      </c>
      <c r="G3" s="9">
        <v>552</v>
      </c>
      <c r="H3" s="9">
        <v>1548</v>
      </c>
      <c r="I3" s="9">
        <v>1188</v>
      </c>
      <c r="J3" s="9">
        <v>570</v>
      </c>
      <c r="K3" s="10">
        <f>SUM(E3:J3)</f>
        <v>5234</v>
      </c>
      <c r="L3" s="11">
        <v>0</v>
      </c>
      <c r="M3" s="11">
        <f>ROUND(K3*L3,2)</f>
        <v>0</v>
      </c>
    </row>
    <row r="4" spans="2:13" ht="33.75" customHeight="1" thickBot="1" x14ac:dyDescent="0.3">
      <c r="B4" s="7">
        <v>2</v>
      </c>
      <c r="C4" s="8" t="s">
        <v>36</v>
      </c>
      <c r="D4" s="9" t="s">
        <v>3</v>
      </c>
      <c r="E4" s="9">
        <v>587</v>
      </c>
      <c r="F4" s="9">
        <v>128</v>
      </c>
      <c r="G4" s="9">
        <v>262</v>
      </c>
      <c r="H4" s="9">
        <v>823</v>
      </c>
      <c r="I4" s="9">
        <v>774</v>
      </c>
      <c r="J4" s="9">
        <v>392</v>
      </c>
      <c r="K4" s="10">
        <f t="shared" ref="K4:K33" si="0">SUM(E4:J4)</f>
        <v>2966</v>
      </c>
      <c r="L4" s="11">
        <v>0</v>
      </c>
      <c r="M4" s="11">
        <f t="shared" ref="M4:M41" si="1">ROUND(K4*L4,2)</f>
        <v>0</v>
      </c>
    </row>
    <row r="5" spans="2:13" ht="17.25" customHeight="1" thickBot="1" x14ac:dyDescent="0.3">
      <c r="B5" s="7">
        <v>3</v>
      </c>
      <c r="C5" s="8" t="s">
        <v>4</v>
      </c>
      <c r="D5" s="9" t="s">
        <v>3</v>
      </c>
      <c r="E5" s="9">
        <v>147</v>
      </c>
      <c r="F5" s="9">
        <v>32</v>
      </c>
      <c r="G5" s="9">
        <v>66</v>
      </c>
      <c r="H5" s="9">
        <v>206</v>
      </c>
      <c r="I5" s="9">
        <v>194</v>
      </c>
      <c r="J5" s="9">
        <v>98</v>
      </c>
      <c r="K5" s="10">
        <f t="shared" si="0"/>
        <v>743</v>
      </c>
      <c r="L5" s="11">
        <v>0</v>
      </c>
      <c r="M5" s="11">
        <f t="shared" si="1"/>
        <v>0</v>
      </c>
    </row>
    <row r="6" spans="2:13" ht="17.25" customHeight="1" thickBot="1" x14ac:dyDescent="0.3">
      <c r="B6" s="7">
        <v>4</v>
      </c>
      <c r="C6" s="8" t="s">
        <v>5</v>
      </c>
      <c r="D6" s="9" t="s">
        <v>3</v>
      </c>
      <c r="E6" s="9">
        <v>734</v>
      </c>
      <c r="F6" s="9">
        <v>160</v>
      </c>
      <c r="G6" s="9">
        <v>328</v>
      </c>
      <c r="H6" s="9">
        <v>1029</v>
      </c>
      <c r="I6" s="9">
        <v>957</v>
      </c>
      <c r="J6" s="9">
        <v>490</v>
      </c>
      <c r="K6" s="10">
        <f t="shared" si="0"/>
        <v>3698</v>
      </c>
      <c r="L6" s="11">
        <v>0</v>
      </c>
      <c r="M6" s="11">
        <f t="shared" si="1"/>
        <v>0</v>
      </c>
    </row>
    <row r="7" spans="2:13" ht="34.5" customHeight="1" thickBot="1" x14ac:dyDescent="0.3">
      <c r="B7" s="7">
        <v>5</v>
      </c>
      <c r="C7" s="8" t="s">
        <v>6</v>
      </c>
      <c r="D7" s="9" t="s">
        <v>3</v>
      </c>
      <c r="E7" s="9">
        <v>40</v>
      </c>
      <c r="F7" s="9">
        <v>9</v>
      </c>
      <c r="G7" s="9">
        <v>20</v>
      </c>
      <c r="H7" s="9">
        <v>55</v>
      </c>
      <c r="I7" s="9">
        <v>53</v>
      </c>
      <c r="J7" s="9">
        <v>20</v>
      </c>
      <c r="K7" s="10">
        <f t="shared" si="0"/>
        <v>197</v>
      </c>
      <c r="L7" s="11">
        <v>0</v>
      </c>
      <c r="M7" s="11">
        <f t="shared" si="1"/>
        <v>0</v>
      </c>
    </row>
    <row r="8" spans="2:13" ht="34.5" customHeight="1" thickBot="1" x14ac:dyDescent="0.3">
      <c r="B8" s="7">
        <v>6</v>
      </c>
      <c r="C8" s="8" t="s">
        <v>7</v>
      </c>
      <c r="D8" s="9" t="s">
        <v>3</v>
      </c>
      <c r="E8" s="9">
        <v>694</v>
      </c>
      <c r="F8" s="9">
        <v>151</v>
      </c>
      <c r="G8" s="9">
        <v>308</v>
      </c>
      <c r="H8" s="9">
        <v>974</v>
      </c>
      <c r="I8" s="9">
        <v>904</v>
      </c>
      <c r="J8" s="9">
        <v>470</v>
      </c>
      <c r="K8" s="10">
        <f t="shared" si="0"/>
        <v>3501</v>
      </c>
      <c r="L8" s="11">
        <v>0</v>
      </c>
      <c r="M8" s="11">
        <f t="shared" si="1"/>
        <v>0</v>
      </c>
    </row>
    <row r="9" spans="2:13" ht="33.75" customHeight="1" thickBot="1" x14ac:dyDescent="0.3">
      <c r="B9" s="7">
        <v>7</v>
      </c>
      <c r="C9" s="8" t="s">
        <v>8</v>
      </c>
      <c r="D9" s="9" t="s">
        <v>3</v>
      </c>
      <c r="E9" s="9">
        <v>694</v>
      </c>
      <c r="F9" s="9">
        <v>151</v>
      </c>
      <c r="G9" s="9">
        <v>308</v>
      </c>
      <c r="H9" s="9">
        <v>974</v>
      </c>
      <c r="I9" s="9">
        <v>904</v>
      </c>
      <c r="J9" s="9">
        <v>470</v>
      </c>
      <c r="K9" s="10">
        <f t="shared" si="0"/>
        <v>3501</v>
      </c>
      <c r="L9" s="11">
        <v>0</v>
      </c>
      <c r="M9" s="11">
        <f t="shared" si="1"/>
        <v>0</v>
      </c>
    </row>
    <row r="10" spans="2:13" ht="17.25" customHeight="1" thickBot="1" x14ac:dyDescent="0.3">
      <c r="B10" s="7">
        <v>8</v>
      </c>
      <c r="C10" s="8" t="s">
        <v>9</v>
      </c>
      <c r="D10" s="9" t="s">
        <v>2</v>
      </c>
      <c r="E10" s="9">
        <v>567</v>
      </c>
      <c r="F10" s="9">
        <v>121</v>
      </c>
      <c r="G10" s="9">
        <v>276</v>
      </c>
      <c r="H10" s="9">
        <v>774</v>
      </c>
      <c r="I10" s="9">
        <v>0</v>
      </c>
      <c r="J10" s="9">
        <v>285</v>
      </c>
      <c r="K10" s="10">
        <f t="shared" si="0"/>
        <v>2023</v>
      </c>
      <c r="L10" s="11">
        <v>0</v>
      </c>
      <c r="M10" s="11">
        <f t="shared" si="1"/>
        <v>0</v>
      </c>
    </row>
    <row r="11" spans="2:13" ht="17.25" customHeight="1" thickBot="1" x14ac:dyDescent="0.3">
      <c r="B11" s="7">
        <v>9</v>
      </c>
      <c r="C11" s="8" t="s">
        <v>10</v>
      </c>
      <c r="D11" s="9" t="s">
        <v>2</v>
      </c>
      <c r="E11" s="9">
        <v>0</v>
      </c>
      <c r="F11" s="9">
        <v>0</v>
      </c>
      <c r="G11" s="9">
        <v>0</v>
      </c>
      <c r="H11" s="9">
        <v>0</v>
      </c>
      <c r="I11" s="9">
        <v>594</v>
      </c>
      <c r="J11" s="9">
        <v>0</v>
      </c>
      <c r="K11" s="10">
        <f t="shared" si="0"/>
        <v>594</v>
      </c>
      <c r="L11" s="11">
        <v>0</v>
      </c>
      <c r="M11" s="11">
        <f t="shared" si="1"/>
        <v>0</v>
      </c>
    </row>
    <row r="12" spans="2:13" ht="17.25" customHeight="1" thickBot="1" x14ac:dyDescent="0.3">
      <c r="B12" s="7">
        <v>10</v>
      </c>
      <c r="C12" s="8" t="s">
        <v>11</v>
      </c>
      <c r="D12" s="9" t="s">
        <v>12</v>
      </c>
      <c r="E12" s="9">
        <v>9</v>
      </c>
      <c r="F12" s="9">
        <v>0</v>
      </c>
      <c r="G12" s="9">
        <v>4</v>
      </c>
      <c r="H12" s="9">
        <v>9</v>
      </c>
      <c r="I12" s="9">
        <v>9</v>
      </c>
      <c r="J12" s="9">
        <v>2</v>
      </c>
      <c r="K12" s="10">
        <f t="shared" si="0"/>
        <v>33</v>
      </c>
      <c r="L12" s="11">
        <v>0</v>
      </c>
      <c r="M12" s="11">
        <f t="shared" si="1"/>
        <v>0</v>
      </c>
    </row>
    <row r="13" spans="2:13" ht="17.25" customHeight="1" thickBot="1" x14ac:dyDescent="0.3">
      <c r="B13" s="7">
        <v>11</v>
      </c>
      <c r="C13" s="8" t="s">
        <v>13</v>
      </c>
      <c r="D13" s="9" t="s">
        <v>12</v>
      </c>
      <c r="E13" s="9">
        <v>0</v>
      </c>
      <c r="F13" s="9">
        <v>0</v>
      </c>
      <c r="G13" s="9">
        <v>0</v>
      </c>
      <c r="H13" s="9">
        <v>0</v>
      </c>
      <c r="I13" s="9">
        <v>7</v>
      </c>
      <c r="J13" s="9">
        <v>0</v>
      </c>
      <c r="K13" s="10">
        <f t="shared" si="0"/>
        <v>7</v>
      </c>
      <c r="L13" s="11">
        <v>0</v>
      </c>
      <c r="M13" s="11">
        <f t="shared" si="1"/>
        <v>0</v>
      </c>
    </row>
    <row r="14" spans="2:13" ht="17.25" customHeight="1" thickBot="1" x14ac:dyDescent="0.3">
      <c r="B14" s="7">
        <v>12</v>
      </c>
      <c r="C14" s="8" t="s">
        <v>14</v>
      </c>
      <c r="D14" s="9" t="s">
        <v>12</v>
      </c>
      <c r="E14" s="9">
        <v>15</v>
      </c>
      <c r="F14" s="9">
        <v>2</v>
      </c>
      <c r="G14" s="9">
        <v>12</v>
      </c>
      <c r="H14" s="9">
        <v>12</v>
      </c>
      <c r="I14" s="9">
        <v>14</v>
      </c>
      <c r="J14" s="9">
        <v>2</v>
      </c>
      <c r="K14" s="10">
        <f t="shared" si="0"/>
        <v>57</v>
      </c>
      <c r="L14" s="11">
        <v>0</v>
      </c>
      <c r="M14" s="11">
        <f t="shared" si="1"/>
        <v>0</v>
      </c>
    </row>
    <row r="15" spans="2:13" ht="17.25" customHeight="1" thickBot="1" x14ac:dyDescent="0.3">
      <c r="B15" s="7">
        <v>13</v>
      </c>
      <c r="C15" s="8" t="s">
        <v>15</v>
      </c>
      <c r="D15" s="9" t="s">
        <v>12</v>
      </c>
      <c r="E15" s="9">
        <v>0</v>
      </c>
      <c r="F15" s="9">
        <v>0</v>
      </c>
      <c r="G15" s="9">
        <v>0</v>
      </c>
      <c r="H15" s="9">
        <v>0</v>
      </c>
      <c r="I15" s="9">
        <v>17</v>
      </c>
      <c r="J15" s="9">
        <v>0</v>
      </c>
      <c r="K15" s="10">
        <f t="shared" si="0"/>
        <v>17</v>
      </c>
      <c r="L15" s="11">
        <v>0</v>
      </c>
      <c r="M15" s="11">
        <f t="shared" si="1"/>
        <v>0</v>
      </c>
    </row>
    <row r="16" spans="2:13" ht="17.25" customHeight="1" thickBot="1" x14ac:dyDescent="0.3">
      <c r="B16" s="7">
        <v>14</v>
      </c>
      <c r="C16" s="8" t="s">
        <v>16</v>
      </c>
      <c r="D16" s="9" t="s">
        <v>12</v>
      </c>
      <c r="E16" s="9">
        <v>24</v>
      </c>
      <c r="F16" s="9">
        <v>5</v>
      </c>
      <c r="G16" s="9">
        <v>12</v>
      </c>
      <c r="H16" s="9">
        <v>22</v>
      </c>
      <c r="I16" s="9">
        <v>35</v>
      </c>
      <c r="J16" s="9">
        <v>5</v>
      </c>
      <c r="K16" s="10">
        <f t="shared" si="0"/>
        <v>103</v>
      </c>
      <c r="L16" s="11">
        <v>0</v>
      </c>
      <c r="M16" s="11">
        <f t="shared" si="1"/>
        <v>0</v>
      </c>
    </row>
    <row r="17" spans="2:13" ht="17.25" customHeight="1" thickBot="1" x14ac:dyDescent="0.3">
      <c r="B17" s="7">
        <v>15</v>
      </c>
      <c r="C17" s="8" t="s">
        <v>17</v>
      </c>
      <c r="D17" s="9" t="s">
        <v>12</v>
      </c>
      <c r="E17" s="9">
        <v>0</v>
      </c>
      <c r="F17" s="9">
        <v>0</v>
      </c>
      <c r="G17" s="9">
        <v>0</v>
      </c>
      <c r="H17" s="9">
        <v>2</v>
      </c>
      <c r="I17" s="9">
        <v>20</v>
      </c>
      <c r="J17" s="9">
        <v>0</v>
      </c>
      <c r="K17" s="10">
        <f t="shared" si="0"/>
        <v>22</v>
      </c>
      <c r="L17" s="11">
        <v>0</v>
      </c>
      <c r="M17" s="11">
        <f t="shared" si="1"/>
        <v>0</v>
      </c>
    </row>
    <row r="18" spans="2:13" ht="17.25" customHeight="1" thickBot="1" x14ac:dyDescent="0.3">
      <c r="B18" s="7">
        <v>16</v>
      </c>
      <c r="C18" s="8" t="s">
        <v>18</v>
      </c>
      <c r="D18" s="9" t="s">
        <v>12</v>
      </c>
      <c r="E18" s="9">
        <v>138</v>
      </c>
      <c r="F18" s="9">
        <v>24</v>
      </c>
      <c r="G18" s="9">
        <v>66</v>
      </c>
      <c r="H18" s="9">
        <v>114</v>
      </c>
      <c r="I18" s="9">
        <v>102</v>
      </c>
      <c r="J18" s="9">
        <v>30</v>
      </c>
      <c r="K18" s="10">
        <f t="shared" si="0"/>
        <v>474</v>
      </c>
      <c r="L18" s="11">
        <v>0</v>
      </c>
      <c r="M18" s="11">
        <f t="shared" si="1"/>
        <v>0</v>
      </c>
    </row>
    <row r="19" spans="2:13" ht="17.25" customHeight="1" thickBot="1" x14ac:dyDescent="0.3">
      <c r="B19" s="7">
        <v>17</v>
      </c>
      <c r="C19" s="8" t="s">
        <v>19</v>
      </c>
      <c r="D19" s="9" t="s">
        <v>12</v>
      </c>
      <c r="E19" s="9">
        <v>0</v>
      </c>
      <c r="F19" s="9">
        <v>0</v>
      </c>
      <c r="G19" s="9">
        <v>0</v>
      </c>
      <c r="H19" s="9">
        <v>18</v>
      </c>
      <c r="I19" s="9">
        <v>84</v>
      </c>
      <c r="J19" s="9">
        <v>0</v>
      </c>
      <c r="K19" s="10">
        <f t="shared" si="0"/>
        <v>102</v>
      </c>
      <c r="L19" s="11">
        <v>0</v>
      </c>
      <c r="M19" s="11">
        <f t="shared" si="1"/>
        <v>0</v>
      </c>
    </row>
    <row r="20" spans="2:13" ht="17.25" customHeight="1" thickBot="1" x14ac:dyDescent="0.3">
      <c r="B20" s="7">
        <v>18</v>
      </c>
      <c r="C20" s="8" t="s">
        <v>20</v>
      </c>
      <c r="D20" s="9" t="s">
        <v>12</v>
      </c>
      <c r="E20" s="9">
        <v>8</v>
      </c>
      <c r="F20" s="9">
        <v>2</v>
      </c>
      <c r="G20" s="9">
        <v>8</v>
      </c>
      <c r="H20" s="9">
        <v>10</v>
      </c>
      <c r="I20" s="9">
        <v>10</v>
      </c>
      <c r="J20" s="9">
        <v>1</v>
      </c>
      <c r="K20" s="10">
        <f t="shared" si="0"/>
        <v>39</v>
      </c>
      <c r="L20" s="11">
        <v>0</v>
      </c>
      <c r="M20" s="11">
        <f t="shared" si="1"/>
        <v>0</v>
      </c>
    </row>
    <row r="21" spans="2:13" ht="17.25" customHeight="1" thickBot="1" x14ac:dyDescent="0.3">
      <c r="B21" s="7">
        <v>19</v>
      </c>
      <c r="C21" s="8" t="s">
        <v>21</v>
      </c>
      <c r="D21" s="9" t="s">
        <v>12</v>
      </c>
      <c r="E21" s="9">
        <v>0</v>
      </c>
      <c r="F21" s="9">
        <v>0</v>
      </c>
      <c r="G21" s="9">
        <v>0</v>
      </c>
      <c r="H21" s="9">
        <v>0</v>
      </c>
      <c r="I21" s="9">
        <v>9</v>
      </c>
      <c r="J21" s="9">
        <v>0</v>
      </c>
      <c r="K21" s="10">
        <f t="shared" si="0"/>
        <v>9</v>
      </c>
      <c r="L21" s="11">
        <v>0</v>
      </c>
      <c r="M21" s="11">
        <f t="shared" si="1"/>
        <v>0</v>
      </c>
    </row>
    <row r="22" spans="2:13" ht="17.25" customHeight="1" thickBot="1" x14ac:dyDescent="0.3">
      <c r="B22" s="7">
        <v>20</v>
      </c>
      <c r="C22" s="8" t="s">
        <v>37</v>
      </c>
      <c r="D22" s="9" t="s">
        <v>12</v>
      </c>
      <c r="E22" s="9">
        <v>1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 t="shared" si="0"/>
        <v>1</v>
      </c>
      <c r="L22" s="11">
        <v>0</v>
      </c>
      <c r="M22" s="11">
        <f t="shared" si="1"/>
        <v>0</v>
      </c>
    </row>
    <row r="23" spans="2:13" ht="32.25" customHeight="1" thickBot="1" x14ac:dyDescent="0.3">
      <c r="B23" s="7">
        <v>21</v>
      </c>
      <c r="C23" s="8" t="s">
        <v>38</v>
      </c>
      <c r="D23" s="9" t="s">
        <v>12</v>
      </c>
      <c r="E23" s="9">
        <v>0</v>
      </c>
      <c r="F23" s="9">
        <v>0</v>
      </c>
      <c r="G23" s="9">
        <v>0</v>
      </c>
      <c r="H23" s="9">
        <v>1</v>
      </c>
      <c r="I23" s="9">
        <v>4</v>
      </c>
      <c r="J23" s="9">
        <v>0</v>
      </c>
      <c r="K23" s="10">
        <f t="shared" si="0"/>
        <v>5</v>
      </c>
      <c r="L23" s="11">
        <v>0</v>
      </c>
      <c r="M23" s="11">
        <f t="shared" si="1"/>
        <v>0</v>
      </c>
    </row>
    <row r="24" spans="2:13" ht="17.25" customHeight="1" thickBot="1" x14ac:dyDescent="0.3">
      <c r="B24" s="7">
        <v>22</v>
      </c>
      <c r="C24" s="8" t="s">
        <v>39</v>
      </c>
      <c r="D24" s="9" t="s">
        <v>12</v>
      </c>
      <c r="E24" s="9">
        <v>8</v>
      </c>
      <c r="F24" s="9">
        <v>1</v>
      </c>
      <c r="G24" s="9">
        <v>3</v>
      </c>
      <c r="H24" s="9">
        <v>13</v>
      </c>
      <c r="I24" s="9">
        <v>6</v>
      </c>
      <c r="J24" s="9">
        <v>3</v>
      </c>
      <c r="K24" s="10">
        <f t="shared" si="0"/>
        <v>34</v>
      </c>
      <c r="L24" s="11">
        <v>0</v>
      </c>
      <c r="M24" s="11">
        <f t="shared" si="1"/>
        <v>0</v>
      </c>
    </row>
    <row r="25" spans="2:13" ht="30.75" customHeight="1" thickBot="1" x14ac:dyDescent="0.3">
      <c r="B25" s="7">
        <v>23</v>
      </c>
      <c r="C25" s="8" t="s">
        <v>40</v>
      </c>
      <c r="D25" s="9" t="s">
        <v>12</v>
      </c>
      <c r="E25" s="9">
        <v>1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 t="shared" ref="K25" si="2">SUM(E25:J25)</f>
        <v>1</v>
      </c>
      <c r="L25" s="11">
        <v>0</v>
      </c>
      <c r="M25" s="11">
        <f t="shared" si="1"/>
        <v>0</v>
      </c>
    </row>
    <row r="26" spans="2:13" ht="17.25" customHeight="1" thickBot="1" x14ac:dyDescent="0.3">
      <c r="B26" s="7">
        <v>24</v>
      </c>
      <c r="C26" s="8" t="s">
        <v>22</v>
      </c>
      <c r="D26" s="9" t="s">
        <v>12</v>
      </c>
      <c r="E26" s="9">
        <v>6</v>
      </c>
      <c r="F26" s="9">
        <v>1</v>
      </c>
      <c r="G26" s="9">
        <v>3</v>
      </c>
      <c r="H26" s="9">
        <v>8</v>
      </c>
      <c r="I26" s="9">
        <v>7</v>
      </c>
      <c r="J26" s="9">
        <v>3</v>
      </c>
      <c r="K26" s="10">
        <f t="shared" si="0"/>
        <v>28</v>
      </c>
      <c r="L26" s="11">
        <v>0</v>
      </c>
      <c r="M26" s="11">
        <f t="shared" si="1"/>
        <v>0</v>
      </c>
    </row>
    <row r="27" spans="2:13" ht="17.25" customHeight="1" thickBot="1" x14ac:dyDescent="0.3">
      <c r="B27" s="7">
        <v>25</v>
      </c>
      <c r="C27" s="8" t="s">
        <v>24</v>
      </c>
      <c r="D27" s="9" t="s">
        <v>12</v>
      </c>
      <c r="E27" s="9">
        <v>0</v>
      </c>
      <c r="F27" s="9">
        <v>1</v>
      </c>
      <c r="G27" s="9">
        <v>1</v>
      </c>
      <c r="H27" s="9">
        <v>1</v>
      </c>
      <c r="I27" s="9">
        <v>0</v>
      </c>
      <c r="J27" s="9">
        <v>0</v>
      </c>
      <c r="K27" s="10">
        <f t="shared" ref="K27:K28" si="3">SUM(E27:J27)</f>
        <v>3</v>
      </c>
      <c r="L27" s="11">
        <v>0</v>
      </c>
      <c r="M27" s="11">
        <f t="shared" si="1"/>
        <v>0</v>
      </c>
    </row>
    <row r="28" spans="2:13" ht="17.25" customHeight="1" thickBot="1" x14ac:dyDescent="0.3">
      <c r="B28" s="7">
        <v>26</v>
      </c>
      <c r="C28" s="8" t="s">
        <v>41</v>
      </c>
      <c r="D28" s="9" t="s">
        <v>12</v>
      </c>
      <c r="E28" s="9">
        <v>0</v>
      </c>
      <c r="F28" s="9">
        <v>0</v>
      </c>
      <c r="G28" s="9">
        <v>0</v>
      </c>
      <c r="H28" s="9">
        <v>7</v>
      </c>
      <c r="I28" s="9">
        <v>0</v>
      </c>
      <c r="J28" s="9">
        <v>0</v>
      </c>
      <c r="K28" s="10">
        <f t="shared" si="3"/>
        <v>7</v>
      </c>
      <c r="L28" s="11">
        <v>0</v>
      </c>
      <c r="M28" s="11">
        <f t="shared" si="1"/>
        <v>0</v>
      </c>
    </row>
    <row r="29" spans="2:13" ht="17.25" customHeight="1" thickBot="1" x14ac:dyDescent="0.3">
      <c r="B29" s="7">
        <v>27</v>
      </c>
      <c r="C29" s="8" t="s">
        <v>42</v>
      </c>
      <c r="D29" s="9" t="s">
        <v>12</v>
      </c>
      <c r="E29" s="9">
        <v>15</v>
      </c>
      <c r="F29" s="9">
        <v>4</v>
      </c>
      <c r="G29" s="9">
        <v>14</v>
      </c>
      <c r="H29" s="9">
        <v>30</v>
      </c>
      <c r="I29" s="9">
        <v>15</v>
      </c>
      <c r="J29" s="9">
        <v>1</v>
      </c>
      <c r="K29" s="10">
        <f t="shared" si="0"/>
        <v>79</v>
      </c>
      <c r="L29" s="11">
        <v>0</v>
      </c>
      <c r="M29" s="11">
        <f t="shared" si="1"/>
        <v>0</v>
      </c>
    </row>
    <row r="30" spans="2:13" ht="17.25" customHeight="1" thickBot="1" x14ac:dyDescent="0.3">
      <c r="B30" s="7">
        <v>28</v>
      </c>
      <c r="C30" s="8" t="s">
        <v>43</v>
      </c>
      <c r="D30" s="9" t="s">
        <v>12</v>
      </c>
      <c r="E30" s="9">
        <v>9</v>
      </c>
      <c r="F30" s="9">
        <v>4</v>
      </c>
      <c r="G30" s="9">
        <v>0</v>
      </c>
      <c r="H30" s="9">
        <v>17</v>
      </c>
      <c r="I30" s="9">
        <v>9</v>
      </c>
      <c r="J30" s="9">
        <v>12</v>
      </c>
      <c r="K30" s="10">
        <f t="shared" si="0"/>
        <v>51</v>
      </c>
      <c r="L30" s="11">
        <v>0</v>
      </c>
      <c r="M30" s="11">
        <f t="shared" si="1"/>
        <v>0</v>
      </c>
    </row>
    <row r="31" spans="2:13" ht="17.25" customHeight="1" thickBot="1" x14ac:dyDescent="0.3">
      <c r="B31" s="7">
        <v>29</v>
      </c>
      <c r="C31" s="8" t="s">
        <v>44</v>
      </c>
      <c r="D31" s="9" t="s">
        <v>12</v>
      </c>
      <c r="E31" s="9">
        <v>5</v>
      </c>
      <c r="F31" s="9">
        <v>2</v>
      </c>
      <c r="G31" s="9">
        <v>3</v>
      </c>
      <c r="H31" s="9">
        <v>5</v>
      </c>
      <c r="I31" s="9">
        <v>7</v>
      </c>
      <c r="J31" s="9">
        <v>1</v>
      </c>
      <c r="K31" s="10">
        <f t="shared" ref="K31:K32" si="4">SUM(E31:J31)</f>
        <v>23</v>
      </c>
      <c r="L31" s="11">
        <v>0</v>
      </c>
      <c r="M31" s="11">
        <f t="shared" si="1"/>
        <v>0</v>
      </c>
    </row>
    <row r="32" spans="2:13" ht="17.25" customHeight="1" thickBot="1" x14ac:dyDescent="0.3">
      <c r="B32" s="7">
        <v>30</v>
      </c>
      <c r="C32" s="8" t="s">
        <v>45</v>
      </c>
      <c r="D32" s="9" t="s">
        <v>12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10">
        <f t="shared" si="4"/>
        <v>0</v>
      </c>
      <c r="L32" s="11">
        <v>0</v>
      </c>
      <c r="M32" s="11">
        <f t="shared" si="1"/>
        <v>0</v>
      </c>
    </row>
    <row r="33" spans="2:13" ht="17.25" customHeight="1" thickBot="1" x14ac:dyDescent="0.3">
      <c r="B33" s="7">
        <v>31</v>
      </c>
      <c r="C33" s="8" t="s">
        <v>23</v>
      </c>
      <c r="D33" s="9" t="s">
        <v>12</v>
      </c>
      <c r="E33" s="9">
        <v>0</v>
      </c>
      <c r="F33" s="9">
        <v>0</v>
      </c>
      <c r="G33" s="9">
        <v>0</v>
      </c>
      <c r="H33" s="9">
        <v>0</v>
      </c>
      <c r="I33" s="9">
        <v>13</v>
      </c>
      <c r="J33" s="9">
        <v>0</v>
      </c>
      <c r="K33" s="10">
        <f t="shared" si="0"/>
        <v>13</v>
      </c>
      <c r="L33" s="11">
        <v>0</v>
      </c>
      <c r="M33" s="11">
        <f t="shared" si="1"/>
        <v>0</v>
      </c>
    </row>
    <row r="34" spans="2:13" ht="17.25" customHeight="1" thickBot="1" x14ac:dyDescent="0.3">
      <c r="B34" s="7">
        <v>32</v>
      </c>
      <c r="C34" s="8" t="s">
        <v>46</v>
      </c>
      <c r="D34" s="9" t="s">
        <v>2</v>
      </c>
      <c r="E34" s="9">
        <v>567</v>
      </c>
      <c r="F34" s="9">
        <v>121</v>
      </c>
      <c r="G34" s="9">
        <v>276</v>
      </c>
      <c r="H34" s="9">
        <v>774</v>
      </c>
      <c r="I34" s="9">
        <v>594</v>
      </c>
      <c r="J34" s="9">
        <v>285</v>
      </c>
      <c r="K34" s="10">
        <f t="shared" ref="K34" si="5">SUM(E34:J34)</f>
        <v>2617</v>
      </c>
      <c r="L34" s="11">
        <v>0</v>
      </c>
      <c r="M34" s="11">
        <f t="shared" si="1"/>
        <v>0</v>
      </c>
    </row>
    <row r="35" spans="2:13" ht="17.25" customHeight="1" thickBot="1" x14ac:dyDescent="0.3">
      <c r="B35" s="7">
        <v>33</v>
      </c>
      <c r="C35" s="8" t="s">
        <v>25</v>
      </c>
      <c r="D35" s="9" t="s">
        <v>2</v>
      </c>
      <c r="E35" s="9">
        <v>567</v>
      </c>
      <c r="F35" s="9">
        <v>121</v>
      </c>
      <c r="G35" s="9">
        <v>276</v>
      </c>
      <c r="H35" s="9">
        <v>774</v>
      </c>
      <c r="I35" s="9">
        <v>594</v>
      </c>
      <c r="J35" s="9">
        <v>285</v>
      </c>
      <c r="K35" s="10">
        <v>2617</v>
      </c>
      <c r="L35" s="11">
        <v>0</v>
      </c>
      <c r="M35" s="11">
        <f t="shared" si="1"/>
        <v>0</v>
      </c>
    </row>
    <row r="36" spans="2:13" ht="17.25" customHeight="1" thickBot="1" x14ac:dyDescent="0.3">
      <c r="B36" s="7">
        <v>34</v>
      </c>
      <c r="C36" s="8" t="s">
        <v>26</v>
      </c>
      <c r="D36" s="9" t="s">
        <v>2</v>
      </c>
      <c r="E36" s="9">
        <v>567</v>
      </c>
      <c r="F36" s="9">
        <v>121</v>
      </c>
      <c r="G36" s="9">
        <v>276</v>
      </c>
      <c r="H36" s="9">
        <v>774</v>
      </c>
      <c r="I36" s="9">
        <v>594</v>
      </c>
      <c r="J36" s="9">
        <v>285</v>
      </c>
      <c r="K36" s="10">
        <v>2617</v>
      </c>
      <c r="L36" s="11">
        <v>0</v>
      </c>
      <c r="M36" s="11">
        <f t="shared" si="1"/>
        <v>0</v>
      </c>
    </row>
    <row r="37" spans="2:13" ht="17.25" customHeight="1" thickBot="1" x14ac:dyDescent="0.3">
      <c r="B37" s="7">
        <v>35</v>
      </c>
      <c r="C37" s="8" t="s">
        <v>27</v>
      </c>
      <c r="D37" s="9" t="s">
        <v>2</v>
      </c>
      <c r="E37" s="9">
        <v>567</v>
      </c>
      <c r="F37" s="9">
        <v>121</v>
      </c>
      <c r="G37" s="9">
        <v>276</v>
      </c>
      <c r="H37" s="9">
        <v>774</v>
      </c>
      <c r="I37" s="9">
        <v>594</v>
      </c>
      <c r="J37" s="9">
        <v>285</v>
      </c>
      <c r="K37" s="10">
        <v>2617</v>
      </c>
      <c r="L37" s="11">
        <v>0</v>
      </c>
      <c r="M37" s="11">
        <f t="shared" si="1"/>
        <v>0</v>
      </c>
    </row>
    <row r="38" spans="2:13" ht="17.25" customHeight="1" thickBot="1" x14ac:dyDescent="0.3">
      <c r="B38" s="7">
        <v>36</v>
      </c>
      <c r="C38" s="8" t="s">
        <v>42</v>
      </c>
      <c r="D38" s="9" t="s">
        <v>12</v>
      </c>
      <c r="E38" s="9">
        <v>0</v>
      </c>
      <c r="F38" s="9">
        <v>0</v>
      </c>
      <c r="G38" s="9">
        <v>0</v>
      </c>
      <c r="H38" s="9">
        <v>5</v>
      </c>
      <c r="I38" s="9">
        <v>0</v>
      </c>
      <c r="J38" s="9">
        <v>0</v>
      </c>
      <c r="K38" s="10">
        <f t="shared" ref="K38:K41" si="6">SUM(E38:J38)</f>
        <v>5</v>
      </c>
      <c r="L38" s="11">
        <v>0</v>
      </c>
      <c r="M38" s="11">
        <f t="shared" si="1"/>
        <v>0</v>
      </c>
    </row>
    <row r="39" spans="2:13" ht="17.25" customHeight="1" thickBot="1" x14ac:dyDescent="0.3">
      <c r="B39" s="7">
        <v>37</v>
      </c>
      <c r="C39" s="8" t="s">
        <v>43</v>
      </c>
      <c r="D39" s="9" t="s">
        <v>12</v>
      </c>
      <c r="E39" s="9">
        <v>5</v>
      </c>
      <c r="F39" s="9">
        <v>0</v>
      </c>
      <c r="G39" s="9">
        <v>0</v>
      </c>
      <c r="H39" s="9">
        <v>4</v>
      </c>
      <c r="I39" s="9">
        <v>0</v>
      </c>
      <c r="J39" s="9">
        <v>0</v>
      </c>
      <c r="K39" s="10">
        <f t="shared" si="6"/>
        <v>9</v>
      </c>
      <c r="L39" s="11">
        <v>0</v>
      </c>
      <c r="M39" s="11">
        <f t="shared" si="1"/>
        <v>0</v>
      </c>
    </row>
    <row r="40" spans="2:13" ht="17.25" customHeight="1" thickBot="1" x14ac:dyDescent="0.3">
      <c r="B40" s="7">
        <v>38</v>
      </c>
      <c r="C40" s="8" t="s">
        <v>47</v>
      </c>
      <c r="D40" s="9" t="s">
        <v>12</v>
      </c>
      <c r="E40" s="9">
        <v>6</v>
      </c>
      <c r="F40" s="9">
        <v>1</v>
      </c>
      <c r="G40" s="9">
        <v>3</v>
      </c>
      <c r="H40" s="9">
        <v>8</v>
      </c>
      <c r="I40" s="9">
        <v>7</v>
      </c>
      <c r="J40" s="9">
        <v>3</v>
      </c>
      <c r="K40" s="10">
        <f t="shared" si="6"/>
        <v>28</v>
      </c>
      <c r="L40" s="11">
        <v>0</v>
      </c>
      <c r="M40" s="11">
        <f t="shared" si="1"/>
        <v>0</v>
      </c>
    </row>
    <row r="41" spans="2:13" ht="17.25" customHeight="1" thickBot="1" x14ac:dyDescent="0.3">
      <c r="B41" s="7">
        <v>39</v>
      </c>
      <c r="C41" s="8" t="s">
        <v>48</v>
      </c>
      <c r="D41" s="9" t="s">
        <v>12</v>
      </c>
      <c r="E41" s="9">
        <v>0</v>
      </c>
      <c r="F41" s="9">
        <v>0</v>
      </c>
      <c r="G41" s="9">
        <v>0</v>
      </c>
      <c r="H41" s="9">
        <v>0</v>
      </c>
      <c r="I41" s="9">
        <v>2</v>
      </c>
      <c r="J41" s="9">
        <v>0</v>
      </c>
      <c r="K41" s="10">
        <f t="shared" si="6"/>
        <v>2</v>
      </c>
      <c r="L41" s="11">
        <v>0</v>
      </c>
      <c r="M41" s="11">
        <f t="shared" si="1"/>
        <v>0</v>
      </c>
    </row>
    <row r="42" spans="2:13" ht="15.75" thickBot="1" x14ac:dyDescent="0.3">
      <c r="K42" s="12" t="s">
        <v>52</v>
      </c>
      <c r="L42" s="13"/>
      <c r="M42" s="4">
        <f>SUM(M3:M41)</f>
        <v>0</v>
      </c>
    </row>
    <row r="43" spans="2:13" ht="15.75" thickBot="1" x14ac:dyDescent="0.3">
      <c r="K43" s="12" t="s">
        <v>56</v>
      </c>
      <c r="L43" s="13"/>
      <c r="M43" s="4">
        <f>M42*4%</f>
        <v>0</v>
      </c>
    </row>
    <row r="44" spans="2:13" ht="33.75" customHeight="1" thickBot="1" x14ac:dyDescent="0.3">
      <c r="K44" s="16" t="s">
        <v>57</v>
      </c>
      <c r="L44" s="17"/>
      <c r="M44" s="4">
        <f>M43+M42</f>
        <v>0</v>
      </c>
    </row>
    <row r="45" spans="2:13" ht="15.75" thickBot="1" x14ac:dyDescent="0.3">
      <c r="K45" s="12" t="s">
        <v>53</v>
      </c>
      <c r="L45" s="13"/>
      <c r="M45" s="4">
        <f>M44*20%</f>
        <v>0</v>
      </c>
    </row>
    <row r="46" spans="2:13" ht="15.75" thickBot="1" x14ac:dyDescent="0.3">
      <c r="K46" s="14" t="s">
        <v>54</v>
      </c>
      <c r="L46" s="15"/>
      <c r="M46" s="5">
        <f>M44+M45</f>
        <v>0</v>
      </c>
    </row>
    <row r="49" spans="6:6" x14ac:dyDescent="0.25">
      <c r="F49" s="2" t="s">
        <v>55</v>
      </c>
    </row>
  </sheetData>
  <mergeCells count="5">
    <mergeCell ref="K42:L42"/>
    <mergeCell ref="K45:L45"/>
    <mergeCell ref="K46:L46"/>
    <mergeCell ref="K43:L43"/>
    <mergeCell ref="K44:L4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1" workbookViewId="0">
      <selection activeCell="G31" sqref="G3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КСС ОП1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Потребител на Windows</dc:creator>
  <cp:lastModifiedBy>Потребител на Windows</cp:lastModifiedBy>
  <dcterms:created xsi:type="dcterms:W3CDTF">2020-03-16T16:49:04Z</dcterms:created>
  <dcterms:modified xsi:type="dcterms:W3CDTF">2020-03-17T11:57:46Z</dcterms:modified>
</cp:coreProperties>
</file>