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tabRatio="913" firstSheet="1" activeTab="1"/>
  </bookViews>
  <sheets>
    <sheet name="РЛ1 _ne" sheetId="1" state="hidden" r:id="rId1"/>
    <sheet name="Приложение_№6" sheetId="2" r:id="rId2"/>
  </sheets>
  <externalReferences>
    <externalReference r:id="rId5"/>
  </externalReferences>
  <definedNames>
    <definedName name="Masiv3">'[1]масиви 7.6'!$B$46:$B$79</definedName>
    <definedName name="Masiv6">'[1]масиви 7.6'!$B$82:$B$89</definedName>
    <definedName name="_xlnm.Print_Area" localSheetId="1">'Приложение_№6'!$A$1:$F$186</definedName>
    <definedName name="_xlnm.Print_Area" localSheetId="0">'РЛ1 _ne'!$A$1:$O$68</definedName>
  </definedNames>
  <calcPr fullCalcOnLoad="1"/>
</workbook>
</file>

<file path=xl/sharedStrings.xml><?xml version="1.0" encoding="utf-8"?>
<sst xmlns="http://schemas.openxmlformats.org/spreadsheetml/2006/main" count="386" uniqueCount="170">
  <si>
    <t>ОБЩО ИНВЕСТИЦИОННИ РАЗХОДИ</t>
  </si>
  <si>
    <t>ОБЩО</t>
  </si>
  <si>
    <t xml:space="preserve">Код </t>
  </si>
  <si>
    <t>Непредвидени разходи в размер до 5 % от стойността на одобрените разходи по т.1;</t>
  </si>
  <si>
    <t>Общо редукция от недопустими разходи</t>
  </si>
  <si>
    <t>II</t>
  </si>
  <si>
    <t>ОБЩО ПРЕДВАРИТЕЛНИ РАЗХОДИ</t>
  </si>
  <si>
    <t>III</t>
  </si>
  <si>
    <t>Одобрена сума етап 1</t>
  </si>
  <si>
    <t>Н е д о п у с т и м и   р а з х о д и
стойност, лв</t>
  </si>
  <si>
    <r>
      <t xml:space="preserve">К-во
</t>
    </r>
    <r>
      <rPr>
        <i/>
        <sz val="9"/>
        <rFont val="Verdana"/>
        <family val="2"/>
      </rPr>
      <t>/съгласно заявление/</t>
    </r>
  </si>
  <si>
    <r>
      <t xml:space="preserve">Ед. цена, лв
</t>
    </r>
    <r>
      <rPr>
        <i/>
        <sz val="9"/>
        <rFont val="Verdana"/>
        <family val="2"/>
      </rPr>
      <t>/съгласно заявление/</t>
    </r>
  </si>
  <si>
    <r>
      <t xml:space="preserve">Разходи, за които се кандидатства, лв
</t>
    </r>
    <r>
      <rPr>
        <i/>
        <sz val="9"/>
        <rFont val="Verdana"/>
        <family val="2"/>
      </rPr>
      <t>/съгласно заявление/</t>
    </r>
  </si>
  <si>
    <r>
      <t>Вид на разхода</t>
    </r>
    <r>
      <rPr>
        <i/>
        <sz val="9"/>
        <rFont val="Verdana"/>
        <family val="2"/>
      </rPr>
      <t xml:space="preserve">
/съгласно заявление/</t>
    </r>
  </si>
  <si>
    <t>Таблица 1</t>
  </si>
  <si>
    <t>Таблица 2</t>
  </si>
  <si>
    <t>Недопустими разходи</t>
  </si>
  <si>
    <t>Код</t>
  </si>
  <si>
    <t>Допустими разходи</t>
  </si>
  <si>
    <r>
      <t xml:space="preserve">Код за допустимост
</t>
    </r>
    <r>
      <rPr>
        <i/>
        <sz val="9"/>
        <rFont val="Verdana"/>
        <family val="2"/>
      </rPr>
      <t>/съгласно таблица 2/</t>
    </r>
  </si>
  <si>
    <t>Допустимост на разхода
Да/Не</t>
  </si>
  <si>
    <t>I</t>
  </si>
  <si>
    <t>№</t>
  </si>
  <si>
    <t>Мярка</t>
  </si>
  <si>
    <t>Забележки:</t>
  </si>
  <si>
    <t>Одобрена стойност етап 2</t>
  </si>
  <si>
    <t>Разходи за изготвяне на интегрирани планове за обновяване на населеното място;</t>
  </si>
  <si>
    <t>Закупуване или наем на земя и сгради</t>
  </si>
  <si>
    <t>Оперативни  разходи, включително разходи за поддръжка (текущ ремонт) и застраховка</t>
  </si>
  <si>
    <t xml:space="preserve">Банкови такси, разходи за гаранции, изплащане и рефинансиране на лихви;
</t>
  </si>
  <si>
    <t>Принос в натура</t>
  </si>
  <si>
    <t>Обезщетения за отчуждаване на имоти, както и обезщетения по чл. 209 и 210 на ЗУТ</t>
  </si>
  <si>
    <t>Разходи по доставка на оборудване, обзавеждане на сгради</t>
  </si>
  <si>
    <t>Инвестиции за обикновена подмяна.</t>
  </si>
  <si>
    <t>Плащания в брой;</t>
  </si>
  <si>
    <t>Попълнете код за допустимост в жълтите полета съгласно таблица 2</t>
  </si>
  <si>
    <t>Лизинг с изключение на финансов лизинг;</t>
  </si>
  <si>
    <t>Данък добавена стойност (ДДС), с изключение на невъзстановим ДДС, когато е поет действително и окончателно от кандидати, различни от лицата, освободени от данък съгласно чл. 3, ал. 5 от Закона за данък върху добавената стойност;</t>
  </si>
  <si>
    <t>за закупуване и доставка на съоръжения втора употреба;</t>
  </si>
  <si>
    <t>лихви и комисиони, печалба на лизинговата компания, разходи по лихви за рефинансиране, оперативни и застрахователни разходи по лизинговия договор, в случаите на финансов лизинг;</t>
  </si>
  <si>
    <t>закупуване на нови съоръжения чрез финансов лизинг, когато не са спазени условията на чл. 21, ал. 2;</t>
  </si>
  <si>
    <t>инвестиции, за които е установена функционална несамостоятелност и/или изкуствено създадени условия за получаване на помощта, с цел осъществяване на предимство в противоречие с целите на мярката;</t>
  </si>
  <si>
    <t>Други недопустими разходи, описание: 
.......................................................</t>
  </si>
  <si>
    <t xml:space="preserve">за изработване на информационни табели или билбордове със стойност, надвишаваща 15 000 лв. </t>
  </si>
  <si>
    <t>инвестиции, за които са установени, че са кандидатствали или помощта е получена от юридически лица с нестопанска цел, регистрирани по ЗЮЛНЦ, които не са независими предприятия по смисъла на чл. 4, ал. 2 ЗМСП и за които се установи, че са учредени или преобразувани с цел осъществяване на предимство в противоречие с целите на мярката по ПРСР.</t>
  </si>
  <si>
    <r>
      <t xml:space="preserve">доставка или услуга или част от доставка/услуга, за която кандидатът не е изпълнил условията и реда на чл. 21, ал. 4 и 5;  </t>
    </r>
    <r>
      <rPr>
        <b/>
        <sz val="8"/>
        <color indexed="10"/>
        <rFont val="Verdana"/>
        <family val="2"/>
      </rPr>
      <t>Изискването не се прилага за кандидати, които се явяват възложители по чл. 7, чл. 14а, ал. 3 и 4 ЗОП. ;</t>
    </r>
  </si>
  <si>
    <t>за които е установено нарушение на изискванията на чл. 14, ал. 4 и/или 5.</t>
  </si>
  <si>
    <t xml:space="preserve">Разходи свързани с прякото изпълнение на строително-ремонтните и строително-монтажните дейности по реконструкция/рехабилитация или ремонт на сгради и/или помещения и друга недвижима собственост, в т. ч. паркове и градини, детски площадки и съоръженията към тях; изграждане, реконструкция или ремонт на улична мрежа, тротоари, площади, улично осветление; реконструкция, реставрация и ремонт на сгради с религиозно значение, консервационно-реставрационни работи на обществени сгради, които са със статут на недвижима културна ценност и подобряване на прилежащите пространства, включително вертикална планировка
</t>
  </si>
  <si>
    <t>Разходи за закупуване на съоръжения (до пазарната им стойност), включително чрез финансов лизинг</t>
  </si>
  <si>
    <t>общите разходи, свързани с консултации, за архитекти и инженери, в т.ч. разходите за предпроектни проучвания, подготовка на идеен и/или работен/технически проект, в обхват съгласно Наредба № 4 от 2001 г., за изготвяне на доклад за оценка на съответствието на инвестиционния проект със съществените изисквания към строежите, строителен надзор, авторски надзор, такси, анализ на икономическите и социалните ползи, необходими за подготовката, изпълнението и отчитането на дейностите по проекта, както и разходи за изработване на информационна/и табела/и или билборд/ове.</t>
  </si>
  <si>
    <t xml:space="preserve">Разходи, по чл. 21, ал. 1, т. 4, направени по-рано от една година от датата на кандидатстване  за подадените заявления за подпомагане преди 17.07.2012г.                               Разходи, по чл. 21, ал. 1, т. 4, направени по-рано  от 1 януари 2007 г. за проекти, подадени след 17.07.2012г. </t>
  </si>
  <si>
    <t>Име на ръководителя извършил ад-хок проверките:</t>
  </si>
  <si>
    <t xml:space="preserve">Програма за развитие на селските райони 2014-2020         </t>
  </si>
  <si>
    <t>към контролен лист КЛ 3 калкулация на допустимите разходи</t>
  </si>
  <si>
    <t>Други разходи, свързани с инвестицията</t>
  </si>
  <si>
    <t>остава</t>
  </si>
  <si>
    <t>А</t>
  </si>
  <si>
    <t>Б</t>
  </si>
  <si>
    <t>В</t>
  </si>
  <si>
    <t>Г</t>
  </si>
  <si>
    <t>Д</t>
  </si>
  <si>
    <t>ДОПУСТИМИ РАЗХОДИ</t>
  </si>
  <si>
    <t xml:space="preserve">подмярка 7.6 "Проучвания и инвестиции, свързани с поддържане, възстановяване и подобряване на културното и природно наследство на селата" </t>
  </si>
  <si>
    <t>Работен лист 2 "Недопустими разходи"</t>
  </si>
  <si>
    <t>Разходи за извършване на строително монтажни работи</t>
  </si>
  <si>
    <t>Разходи за закупуване/придобиване на материални и нематериални активи  (без извършване на строително монтажни работи)</t>
  </si>
  <si>
    <t>Описание на строително-монтажните работи</t>
  </si>
  <si>
    <t>м</t>
  </si>
  <si>
    <t>ЗЕМНИ РАБОТИ</t>
  </si>
  <si>
    <t>АСФАЛТОВИ РАБОТИ</t>
  </si>
  <si>
    <t>ПЪТНИ РАБОТИ</t>
  </si>
  <si>
    <t>кг</t>
  </si>
  <si>
    <t>бр</t>
  </si>
  <si>
    <t>Количествено-стойностна сметка</t>
  </si>
  <si>
    <t>Количество</t>
  </si>
  <si>
    <t>Ед. Цена</t>
  </si>
  <si>
    <t>Стойност</t>
  </si>
  <si>
    <t>ОБЩО :</t>
  </si>
  <si>
    <t>ДДС 20 %:</t>
  </si>
  <si>
    <t>ОБЩО С ДДС:</t>
  </si>
  <si>
    <t>ПОДПИС И ПЕЧАТ: ................................</t>
  </si>
  <si>
    <t>Улица "Васил Левски"</t>
  </si>
  <si>
    <r>
      <rPr>
        <sz val="12"/>
        <rFont val="Times New Roman"/>
        <family val="1"/>
      </rPr>
      <t>УЛИЧНА НАСТИЛКА</t>
    </r>
  </si>
  <si>
    <t>ПОДГОТВИТЕЛНИ РАБОТИ</t>
  </si>
  <si>
    <t>Нивелетно фрезоване на асфалтова настилка и всички свързани с това разходи</t>
  </si>
  <si>
    <t>кв.м.</t>
  </si>
  <si>
    <t>Фрезоване на асфалтова настилка за зануляване на заустванията d=0,04 м</t>
  </si>
  <si>
    <t>куб.м.</t>
  </si>
  <si>
    <t>Изкърпване на съществуваща асфалтова настилка в това число изрязване, почистване, напръскване с битумна емулсия, доставка, полагане и уплътняване на неплътна асфалтобетонна смес</t>
  </si>
  <si>
    <t>Запълване на единични пукнатини с широчина по-голяма от 3 мм с подходящ материал на битумна основа - глобално</t>
  </si>
  <si>
    <t>Разваляне на съществуващата асфалтобетонова настилка, включително изкопаване, натоварване, транспортиране на 5км. разстояние, разтоварване на депо и оформянето му</t>
  </si>
  <si>
    <t>б</t>
  </si>
  <si>
    <t>Разваляне на съществуваща трошенокаменна настилка, включително изкопаване, натоварване, транспортиране на 5км. разстояние, разтоварване на депо и оформянето му</t>
  </si>
  <si>
    <t>Направа основа на пътна настилка от нефракциониран скален материал 0-63мм</t>
  </si>
  <si>
    <t>Доставка полагане и уплътняване на асфалтова смес за осоновен пласт Ао при ремонт на настилката</t>
  </si>
  <si>
    <t>тон</t>
  </si>
  <si>
    <t>Доставка полагане и уплътняване на неплътен асфалтобетон за профилиране на съществуващата настилка d=0,04M</t>
  </si>
  <si>
    <t>Доставка полагане и уплътняване на плътен асфалтобетон тип "А"</t>
  </si>
  <si>
    <t>Първи битумен разлив</t>
  </si>
  <si>
    <t>Втори битумен разлив</t>
  </si>
  <si>
    <t>ОТВОДНЯВАНЕ НА ТРАСЕТО</t>
  </si>
  <si>
    <t>Повдигане на дъждоприемни шахти</t>
  </si>
  <si>
    <t>Повдигане на дъждоприемни шахти L=7,00 м</t>
  </si>
  <si>
    <t>Повдигане на ревизионни шахти</t>
  </si>
  <si>
    <t>ПЪТНА МАРКИРОВКА 14 СИГНАЛИЗАЦИЯ</t>
  </si>
  <si>
    <t>Доставка и монтаж на стандартни рефлектиращи пътни знаци, съгласно БДС 1517-2006г., включително всички свързани с това разходи</t>
  </si>
  <si>
    <t>Доставка и монтаж на стойки за пътни знаци</t>
  </si>
  <si>
    <t>Доставка и полагане на хоризонтална маркировка</t>
  </si>
  <si>
    <r>
      <rPr>
        <sz val="12"/>
        <rFont val="Times New Roman"/>
        <family val="1"/>
      </rPr>
      <t>ТРОТОАРНА НАСТИЛКА</t>
    </r>
  </si>
  <si>
    <t>Отсичане и изкореняване на дървета</t>
  </si>
  <si>
    <t>Изкореняване на дънери на отсечени дървета</t>
  </si>
  <si>
    <t>Демонтаж на съществуващи бетонови бордюри към тротоар и всички свързани с това разходи</t>
  </si>
  <si>
    <t>Разваляне на съществуваща тротоарна настилка</t>
  </si>
  <si>
    <t>Разбиване на бетон</t>
  </si>
  <si>
    <t>Натоварване на строителни отпадъци</t>
  </si>
  <si>
    <t>Превоз на строителни отпадъци до депо на 5км.</t>
  </si>
  <si>
    <t>Изкоп с ограничена ширина в земни почви ръчно за тротоари и бетонови бордюри включително натоварване и транспортиране на 5 км разстояние, разтоварване на депо и оформянето му</t>
  </si>
  <si>
    <t>Изкоп с ограничена ширина в земни почви механизирано за тротоари и бетонови бордюри включително натоварване и транспортиране на 5 км разстояние, разтоварване на депо и оформянето му</t>
  </si>
  <si>
    <t>Направа насип от земни почви (обкантване на дървета)</t>
  </si>
  <si>
    <t>Доставка и полагане на бетонови бордюри 15/25/50см</t>
  </si>
  <si>
    <t>Доставка и полагане на градински бордюри 8/16/50см</t>
  </si>
  <si>
    <t>Направа основа от нефракциониран скален материал 0-40 мм за основа за тротоари</t>
  </si>
  <si>
    <t>Настилка от бетонови плочи 30/30</t>
  </si>
  <si>
    <t>Доставка и полагане на бетон клас В15 (подложен) за видими бетонови бордюри и градински бордюри</t>
  </si>
  <si>
    <t>Доставка и полагане на бетон клас В25 за площадки за контейнери</t>
  </si>
  <si>
    <t>Доставка и полагане на армировка за площадки за контейнери и всички свързани с това разходи</t>
  </si>
  <si>
    <t>Улица "Родопи"</t>
  </si>
  <si>
    <r>
      <rPr>
        <sz val="12"/>
        <rFont val="Times New Roman"/>
        <family val="1"/>
      </rPr>
      <t>куб.м.</t>
    </r>
  </si>
  <si>
    <r>
      <rPr>
        <sz val="12"/>
        <rFont val="Times New Roman"/>
        <family val="1"/>
      </rPr>
      <t>ПЪТНИ РАБОТИ</t>
    </r>
  </si>
  <si>
    <r>
      <rPr>
        <sz val="12"/>
        <rFont val="Times New Roman"/>
        <family val="1"/>
      </rPr>
      <t>Направа основа на пътна настилка от нефракциониран скален материал 0-бЗмм</t>
    </r>
  </si>
  <si>
    <r>
      <rPr>
        <sz val="12"/>
        <rFont val="Times New Roman"/>
        <family val="1"/>
      </rPr>
      <t>Направа подосновен пласт от битумизиран трошен камък</t>
    </r>
  </si>
  <si>
    <r>
      <rPr>
        <sz val="12"/>
        <rFont val="Times New Roman"/>
        <family val="1"/>
      </rPr>
      <t>Доставка, полагане и уплътняване на неплътен асфалтобетон - 4 см</t>
    </r>
  </si>
  <si>
    <r>
      <rPr>
        <sz val="12"/>
        <rFont val="Times New Roman"/>
        <family val="1"/>
      </rPr>
      <t>тон</t>
    </r>
  </si>
  <si>
    <r>
      <rPr>
        <sz val="12"/>
        <rFont val="Times New Roman"/>
        <family val="1"/>
      </rPr>
      <t>Доставка полагане и уплътняване на плътен асфалтобетон тип "А" - 4 см</t>
    </r>
  </si>
  <si>
    <r>
      <rPr>
        <sz val="12"/>
        <rFont val="Times New Roman"/>
        <family val="1"/>
      </rPr>
      <t>Първи битумен разлив</t>
    </r>
  </si>
  <si>
    <r>
      <rPr>
        <sz val="12"/>
        <rFont val="Times New Roman"/>
        <family val="1"/>
      </rPr>
      <t>кв.м.</t>
    </r>
  </si>
  <si>
    <r>
      <rPr>
        <sz val="12"/>
        <rFont val="Times New Roman"/>
        <family val="1"/>
      </rPr>
      <t>Втори битумен разлив</t>
    </r>
  </si>
  <si>
    <t>ПЪТНА МАРКИРОВКА И СИГНАЛИЗАЦИЯ</t>
  </si>
  <si>
    <r>
      <rPr>
        <sz val="12"/>
        <rFont val="Times New Roman"/>
        <family val="1"/>
      </rPr>
      <t>Доставка и монтаж на стандартни рефлектиращи пътни знаци, съгласно БДС 1517-2006г., включително всички свързани с това разходи</t>
    </r>
  </si>
  <si>
    <r>
      <rPr>
        <sz val="12"/>
        <rFont val="Times New Roman"/>
        <family val="1"/>
      </rPr>
      <t>бр</t>
    </r>
  </si>
  <si>
    <r>
      <rPr>
        <sz val="12"/>
        <rFont val="Times New Roman"/>
        <family val="1"/>
      </rPr>
      <t>Доставка и монтаж на стойки за пътни знаци</t>
    </r>
  </si>
  <si>
    <r>
      <rPr>
        <sz val="12"/>
        <rFont val="Times New Roman"/>
        <family val="1"/>
      </rPr>
      <t>Доставка и полагане на хоризонтална маркировка</t>
    </r>
  </si>
  <si>
    <t>ТРОТОАРНА НАСТИЛКА</t>
  </si>
  <si>
    <r>
      <rPr>
        <sz val="12"/>
        <rFont val="Times New Roman"/>
        <family val="1"/>
      </rPr>
      <t>Отсичане и изкореняване на дървета</t>
    </r>
  </si>
  <si>
    <r>
      <rPr>
        <sz val="12"/>
        <rFont val="Times New Roman"/>
        <family val="1"/>
      </rPr>
      <t>Разчистване на храсти и ниска растителност</t>
    </r>
  </si>
  <si>
    <r>
      <rPr>
        <sz val="12"/>
        <rFont val="Times New Roman"/>
        <family val="1"/>
      </rPr>
      <t>Демонтаж на съществуващи бетонови бордюри без тротоар и всички свързани с това разходи</t>
    </r>
  </si>
  <si>
    <r>
      <rPr>
        <sz val="12"/>
        <rFont val="Times New Roman"/>
        <family val="1"/>
      </rPr>
      <t>Демонтаж на съществуващи бетонови бордюри към тротоар и всички свързани с това разходи</t>
    </r>
  </si>
  <si>
    <r>
      <rPr>
        <sz val="12"/>
        <rFont val="Times New Roman"/>
        <family val="1"/>
      </rPr>
      <t>Разваляне на съществуваща тротоарна настилка</t>
    </r>
  </si>
  <si>
    <r>
      <rPr>
        <sz val="12"/>
        <rFont val="Times New Roman"/>
        <family val="1"/>
      </rPr>
      <t>Разбиване на бетон</t>
    </r>
  </si>
  <si>
    <r>
      <rPr>
        <sz val="12"/>
        <rFont val="Times New Roman"/>
        <family val="1"/>
      </rPr>
      <t>Натоварване на строителни отпадъци</t>
    </r>
  </si>
  <si>
    <r>
      <rPr>
        <sz val="12"/>
        <rFont val="Times New Roman"/>
        <family val="1"/>
      </rPr>
      <t>Превоз на строителни отпадъци до депо на 5км.</t>
    </r>
  </si>
  <si>
    <r>
      <rPr>
        <sz val="12"/>
        <rFont val="Times New Roman"/>
        <family val="1"/>
      </rPr>
      <t>Изкоп с отраничена ширина в земни почви ръчно за тротоари и бетонови бордюри включително натоварване и транспортиране на 5 км разстояние, разтоварване на депо и оформянето му</t>
    </r>
  </si>
  <si>
    <r>
      <rPr>
        <sz val="12"/>
        <rFont val="Times New Roman"/>
        <family val="1"/>
      </rPr>
      <t>Изкоп с ограничена ширина в земни почви механизирано за тротоари и бетонови бордюри включително натоварване и транспортиране на 5 км разстояние, разтоварване на депо и оформянето му</t>
    </r>
  </si>
  <si>
    <r>
      <rPr>
        <sz val="12"/>
        <rFont val="Times New Roman"/>
        <family val="1"/>
      </rPr>
      <t>Направа насип от земни почви (обкантване на дървета)</t>
    </r>
  </si>
  <si>
    <t>Улица "Иван Арнаудов"</t>
  </si>
  <si>
    <t>1</t>
  </si>
  <si>
    <t>2</t>
  </si>
  <si>
    <t>3</t>
  </si>
  <si>
    <t>Изкърпване на съществуваща асфалтова настилка в това число изрязване, почистване, напръскване с битумна емулсия, доставка, полатане и уплътняване на неплътна асфалтобетонна смес</t>
  </si>
  <si>
    <t>4</t>
  </si>
  <si>
    <t>Превоз на строителни отпадъци до депо на 5км</t>
  </si>
  <si>
    <t>Доставка и полагане на армировка за площадки за контейнери и всйчки свързани с това разходи</t>
  </si>
  <si>
    <t>Улица "Барон Хирш"</t>
  </si>
  <si>
    <t>Запълване на единични пукнатини с широчина по-голяма от 3 мм с подходящ материал на битумна основа - глобално 4FWH1/1 PAROTI/1</t>
  </si>
  <si>
    <t>Направа основа на пътна настилка от нефракциониран скален материал 0-бЗмм АСФАЛТОВИ РАБОТИ</t>
  </si>
  <si>
    <r>
      <t>б</t>
    </r>
    <r>
      <rPr>
        <vertAlign val="subscript"/>
        <sz val="12"/>
        <rFont val="Times New Roman"/>
        <family val="1"/>
      </rPr>
      <t>Р</t>
    </r>
  </si>
  <si>
    <t>Разчистване на храсти и ниска растителност</t>
  </si>
  <si>
    <t>Демонтаж на съществуващи бетонови бордюри без тротоар и всички свързани с това разходи</t>
  </si>
  <si>
    <t>Доставка и полагане на армировка за площадки за контейнери и всички свързани с това разводи</t>
  </si>
  <si>
    <t>Име на проекта: Рехабилитация и реконструкция на уличната мрежа и прилежащите съоръжения в населените места на Община Симеоновград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</si>
</sst>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 &quot;Fr&quot;\ * #,##0.00_ ;_ &quot;Fr&quot;\ * \-#,##0.00_ ;_ &quot;Fr&quot;\ * &quot;-&quot;??_ ;_ @_ "/>
    <numFmt numFmtId="178" formatCode="0.000%"/>
    <numFmt numFmtId="179" formatCode="0.0000%"/>
    <numFmt numFmtId="180" formatCode="#,##0.000"/>
    <numFmt numFmtId="181" formatCode="#,##0.0000"/>
    <numFmt numFmtId="182" formatCode="#,##0.0"/>
    <numFmt numFmtId="183" formatCode="0.0"/>
    <numFmt numFmtId="184" formatCode="0.000"/>
    <numFmt numFmtId="185" formatCode="0.0000"/>
    <numFmt numFmtId="186" formatCode="dd\.mm\.yyyy\ &quot;г.&quot;;@"/>
    <numFmt numFmtId="187" formatCode="mmm/yyyy"/>
    <numFmt numFmtId="188" formatCode="#,##0.00\ &quot;лв&quot;"/>
    <numFmt numFmtId="189" formatCode="#,##0.00\ _л_в_."/>
    <numFmt numFmtId="190" formatCode="_-* #,##0.000\ _л_в_-;\-* #,##0.000\ _л_в_-;_-* &quot;-&quot;??\ _л_в_-;_-@_-"/>
    <numFmt numFmtId="191" formatCode="0.0000000"/>
    <numFmt numFmtId="192" formatCode="#,##0.0000000000000000"/>
    <numFmt numFmtId="193" formatCode="dd\.m\.yyyy\ &quot;г.&quot;;@"/>
    <numFmt numFmtId="194" formatCode="#,##0.000000000"/>
    <numFmt numFmtId="195" formatCode="0.00000000"/>
    <numFmt numFmtId="196" formatCode="0.0%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hh:mm:ss\ &quot;ч.&quot;"/>
    <numFmt numFmtId="200" formatCode="_-* #,##0.00\ [$лв.-402]_-;\-* #,##0.00\ [$лв.-402]_-;_-* &quot;-&quot;??\ [$лв.-402]_-;_-@_-"/>
    <numFmt numFmtId="201" formatCode="#,##0.00\ &quot;лв.&quot;"/>
    <numFmt numFmtId="202" formatCode="0.00000"/>
    <numFmt numFmtId="203" formatCode="_(&quot;$&quot;* #,##0.00_);_(&quot;$&quot;* \(#,##0.00\);_(&quot;$&quot;* &quot;-&quot;??_);_(@_)"/>
    <numFmt numFmtId="204" formatCode="#\+##0.00"/>
    <numFmt numFmtId="205" formatCode="#,##0.0\ _л_в"/>
    <numFmt numFmtId="206" formatCode="#,##0\ _л_в"/>
    <numFmt numFmtId="207" formatCode="#,##0.00\ _л_в"/>
  </numFmts>
  <fonts count="72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b/>
      <i/>
      <sz val="20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u val="single"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b/>
      <sz val="8"/>
      <color indexed="40"/>
      <name val="Verdana"/>
      <family val="2"/>
    </font>
    <font>
      <b/>
      <sz val="10"/>
      <name val="Arial"/>
      <family val="2"/>
    </font>
    <font>
      <b/>
      <sz val="8"/>
      <color indexed="10"/>
      <name val="Verdana"/>
      <family val="2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38" applyFont="1" applyBorder="1" applyAlignment="1">
      <alignment wrapText="1"/>
      <protection/>
    </xf>
    <xf numFmtId="0" fontId="7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10" fillId="34" borderId="12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top" wrapText="1"/>
      <protection/>
    </xf>
    <xf numFmtId="0" fontId="6" fillId="0" borderId="13" xfId="38" applyFont="1" applyBorder="1" applyAlignment="1">
      <alignment wrapText="1"/>
      <protection/>
    </xf>
    <xf numFmtId="4" fontId="6" fillId="0" borderId="13" xfId="0" applyNumberFormat="1" applyFont="1" applyBorder="1" applyAlignment="1">
      <alignment/>
    </xf>
    <xf numFmtId="4" fontId="6" fillId="34" borderId="13" xfId="0" applyNumberFormat="1" applyFont="1" applyFill="1" applyBorder="1" applyAlignment="1" applyProtection="1">
      <alignment/>
      <protection/>
    </xf>
    <xf numFmtId="0" fontId="6" fillId="33" borderId="16" xfId="38" applyFont="1" applyFill="1" applyBorder="1">
      <alignment/>
      <protection/>
    </xf>
    <xf numFmtId="0" fontId="6" fillId="33" borderId="16" xfId="0" applyFont="1" applyFill="1" applyBorder="1" applyAlignment="1">
      <alignment/>
    </xf>
    <xf numFmtId="3" fontId="8" fillId="33" borderId="1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>
      <alignment/>
    </xf>
    <xf numFmtId="4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2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" fontId="6" fillId="33" borderId="16" xfId="0" applyNumberFormat="1" applyFont="1" applyFill="1" applyBorder="1" applyAlignment="1" applyProtection="1">
      <alignment/>
      <protection/>
    </xf>
    <xf numFmtId="4" fontId="6" fillId="33" borderId="20" xfId="0" applyNumberFormat="1" applyFont="1" applyFill="1" applyBorder="1" applyAlignment="1" applyProtection="1">
      <alignment/>
      <protection/>
    </xf>
    <xf numFmtId="0" fontId="11" fillId="35" borderId="10" xfId="0" applyFont="1" applyFill="1" applyBorder="1" applyAlignment="1">
      <alignment horizontal="center" vertical="center" wrapText="1"/>
    </xf>
    <xf numFmtId="0" fontId="6" fillId="35" borderId="13" xfId="38" applyFont="1" applyFill="1" applyBorder="1" applyAlignment="1">
      <alignment wrapText="1"/>
      <protection/>
    </xf>
    <xf numFmtId="0" fontId="22" fillId="0" borderId="0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/>
    </xf>
    <xf numFmtId="4" fontId="9" fillId="34" borderId="16" xfId="0" applyNumberFormat="1" applyFont="1" applyFill="1" applyBorder="1" applyAlignment="1">
      <alignment vertical="top" wrapText="1"/>
    </xf>
    <xf numFmtId="4" fontId="9" fillId="34" borderId="20" xfId="0" applyNumberFormat="1" applyFont="1" applyFill="1" applyBorder="1" applyAlignment="1">
      <alignment vertical="top" wrapText="1"/>
    </xf>
    <xf numFmtId="0" fontId="26" fillId="0" borderId="0" xfId="39" applyFont="1" applyFill="1" applyAlignment="1">
      <alignment horizontal="center" wrapText="1"/>
      <protection/>
    </xf>
    <xf numFmtId="0" fontId="19" fillId="38" borderId="10" xfId="0" applyFont="1" applyFill="1" applyBorder="1" applyAlignment="1">
      <alignment horizontal="left" vertical="center" wrapText="1"/>
    </xf>
    <xf numFmtId="0" fontId="70" fillId="38" borderId="10" xfId="0" applyFont="1" applyFill="1" applyBorder="1" applyAlignment="1">
      <alignment horizontal="left" vertical="center" wrapText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36" borderId="0" xfId="0" applyFont="1" applyFill="1" applyBorder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9" fillId="36" borderId="21" xfId="40" applyFont="1" applyFill="1" applyBorder="1" applyAlignment="1">
      <alignment horizontal="center" vertical="center" wrapText="1"/>
      <protection/>
    </xf>
    <xf numFmtId="0" fontId="29" fillId="36" borderId="10" xfId="40" applyFont="1" applyFill="1" applyBorder="1" applyAlignment="1">
      <alignment horizontal="center" vertical="center" wrapText="1"/>
      <protection/>
    </xf>
    <xf numFmtId="0" fontId="31" fillId="36" borderId="0" xfId="40" applyFont="1" applyFill="1" applyBorder="1" applyAlignment="1">
      <alignment horizontal="center" vertical="center" wrapText="1"/>
      <protection/>
    </xf>
    <xf numFmtId="4" fontId="31" fillId="36" borderId="0" xfId="40" applyNumberFormat="1" applyFont="1" applyFill="1" applyBorder="1" applyAlignment="1">
      <alignment horizontal="center" vertical="justify" wrapText="1"/>
      <protection/>
    </xf>
    <xf numFmtId="0" fontId="23" fillId="36" borderId="0" xfId="0" applyFont="1" applyFill="1" applyBorder="1" applyAlignment="1">
      <alignment/>
    </xf>
    <xf numFmtId="0" fontId="23" fillId="36" borderId="0" xfId="0" applyFont="1" applyFill="1" applyAlignment="1">
      <alignment/>
    </xf>
    <xf numFmtId="0" fontId="31" fillId="36" borderId="0" xfId="0" applyFont="1" applyFill="1" applyAlignment="1">
      <alignment/>
    </xf>
    <xf numFmtId="0" fontId="28" fillId="36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1" fillId="36" borderId="0" xfId="40" applyFont="1" applyFill="1" applyBorder="1" applyAlignment="1">
      <alignment vertical="center" wrapText="1"/>
      <protection/>
    </xf>
    <xf numFmtId="0" fontId="23" fillId="36" borderId="0" xfId="0" applyFont="1" applyFill="1" applyAlignment="1">
      <alignment vertical="center"/>
    </xf>
    <xf numFmtId="0" fontId="32" fillId="39" borderId="0" xfId="0" applyFont="1" applyFill="1" applyAlignment="1">
      <alignment/>
    </xf>
    <xf numFmtId="0" fontId="31" fillId="39" borderId="10" xfId="0" applyFont="1" applyFill="1" applyBorder="1" applyAlignment="1">
      <alignment/>
    </xf>
    <xf numFmtId="2" fontId="32" fillId="0" borderId="10" xfId="65" applyNumberFormat="1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wrapText="1"/>
    </xf>
    <xf numFmtId="0" fontId="32" fillId="0" borderId="10" xfId="0" applyNumberFormat="1" applyFont="1" applyBorder="1" applyAlignment="1">
      <alignment horizontal="left" vertical="top" indent="1"/>
    </xf>
    <xf numFmtId="0" fontId="71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horizontal="center" vertical="top"/>
    </xf>
    <xf numFmtId="2" fontId="31" fillId="40" borderId="10" xfId="65" applyNumberFormat="1" applyFont="1" applyFill="1" applyBorder="1" applyAlignment="1">
      <alignment horizontal="left" vertical="center"/>
      <protection/>
    </xf>
    <xf numFmtId="0" fontId="32" fillId="39" borderId="0" xfId="0" applyFont="1" applyFill="1" applyAlignment="1">
      <alignment horizontal="center"/>
    </xf>
    <xf numFmtId="0" fontId="31" fillId="40" borderId="10" xfId="65" applyFont="1" applyFill="1" applyBorder="1" applyAlignment="1">
      <alignment vertical="center"/>
      <protection/>
    </xf>
    <xf numFmtId="0" fontId="31" fillId="40" borderId="10" xfId="65" applyFont="1" applyFill="1" applyBorder="1" applyAlignment="1">
      <alignment horizontal="center" vertical="center"/>
      <protection/>
    </xf>
    <xf numFmtId="0" fontId="32" fillId="38" borderId="10" xfId="0" applyFont="1" applyFill="1" applyBorder="1" applyAlignment="1">
      <alignment horizontal="left" vertical="top" indent="1"/>
    </xf>
    <xf numFmtId="0" fontId="32" fillId="38" borderId="10" xfId="0" applyFont="1" applyFill="1" applyBorder="1" applyAlignment="1">
      <alignment horizontal="justify" vertical="top"/>
    </xf>
    <xf numFmtId="0" fontId="32" fillId="38" borderId="10" xfId="0" applyFont="1" applyFill="1" applyBorder="1" applyAlignment="1">
      <alignment horizontal="center" vertical="top"/>
    </xf>
    <xf numFmtId="2" fontId="32" fillId="38" borderId="10" xfId="0" applyNumberFormat="1" applyFont="1" applyFill="1" applyBorder="1" applyAlignment="1">
      <alignment horizontal="center" vertical="top"/>
    </xf>
    <xf numFmtId="2" fontId="32" fillId="38" borderId="10" xfId="0" applyNumberFormat="1" applyFont="1" applyFill="1" applyBorder="1" applyAlignment="1">
      <alignment vertical="top" wrapText="1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left" vertical="top" wrapText="1"/>
    </xf>
    <xf numFmtId="0" fontId="32" fillId="38" borderId="10" xfId="0" applyFont="1" applyFill="1" applyBorder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 horizontal="justify" vertical="top" wrapText="1"/>
    </xf>
    <xf numFmtId="2" fontId="32" fillId="38" borderId="10" xfId="0" applyNumberFormat="1" applyFont="1" applyFill="1" applyBorder="1" applyAlignment="1">
      <alignment vertical="top"/>
    </xf>
    <xf numFmtId="0" fontId="0" fillId="39" borderId="10" xfId="0" applyFont="1" applyFill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31" fillId="41" borderId="10" xfId="65" applyFont="1" applyFill="1" applyBorder="1" applyAlignment="1">
      <alignment vertical="center"/>
      <protection/>
    </xf>
    <xf numFmtId="0" fontId="0" fillId="41" borderId="10" xfId="0" applyFont="1" applyFill="1" applyBorder="1" applyAlignment="1">
      <alignment/>
    </xf>
    <xf numFmtId="0" fontId="31" fillId="41" borderId="10" xfId="65" applyFont="1" applyFill="1" applyBorder="1" applyAlignment="1">
      <alignment horizontal="center" vertical="center"/>
      <protection/>
    </xf>
    <xf numFmtId="2" fontId="32" fillId="38" borderId="10" xfId="65" applyNumberFormat="1" applyFont="1" applyFill="1" applyBorder="1" applyAlignment="1">
      <alignment horizontal="center" vertical="center"/>
      <protection/>
    </xf>
    <xf numFmtId="0" fontId="71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2" fontId="32" fillId="38" borderId="10" xfId="65" applyNumberFormat="1" applyFont="1" applyFill="1" applyBorder="1" applyAlignment="1">
      <alignment horizontal="left" vertical="center"/>
      <protection/>
    </xf>
    <xf numFmtId="2" fontId="31" fillId="41" borderId="19" xfId="65" applyNumberFormat="1" applyFont="1" applyFill="1" applyBorder="1" applyAlignment="1">
      <alignment vertical="center"/>
      <protection/>
    </xf>
    <xf numFmtId="2" fontId="31" fillId="41" borderId="20" xfId="65" applyNumberFormat="1" applyFont="1" applyFill="1" applyBorder="1" applyAlignment="1">
      <alignment horizontal="center" vertical="center"/>
      <protection/>
    </xf>
    <xf numFmtId="2" fontId="31" fillId="41" borderId="10" xfId="65" applyNumberFormat="1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vertical="center" wrapText="1"/>
    </xf>
    <xf numFmtId="2" fontId="32" fillId="38" borderId="10" xfId="65" applyNumberFormat="1" applyFont="1" applyFill="1" applyBorder="1" applyAlignment="1">
      <alignment vertical="center"/>
      <protection/>
    </xf>
    <xf numFmtId="0" fontId="71" fillId="38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38" borderId="10" xfId="0" applyFont="1" applyFill="1" applyBorder="1" applyAlignment="1">
      <alignment wrapText="1"/>
    </xf>
    <xf numFmtId="2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justify" vertical="center"/>
    </xf>
    <xf numFmtId="0" fontId="32" fillId="0" borderId="10" xfId="0" applyFont="1" applyBorder="1" applyAlignment="1">
      <alignment horizontal="left" vertical="center" wrapText="1"/>
    </xf>
    <xf numFmtId="0" fontId="32" fillId="38" borderId="10" xfId="0" applyNumberFormat="1" applyFont="1" applyFill="1" applyBorder="1" applyAlignment="1">
      <alignment horizontal="left" vertical="top" indent="1"/>
    </xf>
    <xf numFmtId="4" fontId="0" fillId="36" borderId="10" xfId="0" applyNumberFormat="1" applyFont="1" applyFill="1" applyBorder="1" applyAlignment="1">
      <alignment wrapText="1"/>
    </xf>
    <xf numFmtId="4" fontId="0" fillId="38" borderId="10" xfId="0" applyNumberFormat="1" applyFont="1" applyFill="1" applyBorder="1" applyAlignment="1">
      <alignment horizontal="left" wrapText="1"/>
    </xf>
    <xf numFmtId="4" fontId="0" fillId="38" borderId="10" xfId="0" applyNumberFormat="1" applyFont="1" applyFill="1" applyBorder="1" applyAlignment="1">
      <alignment wrapText="1"/>
    </xf>
    <xf numFmtId="4" fontId="0" fillId="41" borderId="10" xfId="0" applyNumberFormat="1" applyFont="1" applyFill="1" applyBorder="1" applyAlignment="1">
      <alignment wrapText="1"/>
    </xf>
    <xf numFmtId="4" fontId="0" fillId="39" borderId="10" xfId="0" applyNumberFormat="1" applyFont="1" applyFill="1" applyBorder="1" applyAlignment="1">
      <alignment wrapText="1"/>
    </xf>
    <xf numFmtId="4" fontId="0" fillId="36" borderId="15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justify" wrapText="1"/>
    </xf>
    <xf numFmtId="0" fontId="2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4" fontId="16" fillId="34" borderId="26" xfId="0" applyNumberFormat="1" applyFont="1" applyFill="1" applyBorder="1" applyAlignment="1">
      <alignment horizontal="center" vertical="top" wrapText="1"/>
    </xf>
    <xf numFmtId="4" fontId="16" fillId="34" borderId="10" xfId="0" applyNumberFormat="1" applyFont="1" applyFill="1" applyBorder="1" applyAlignment="1">
      <alignment horizontal="center" vertical="top" wrapText="1"/>
    </xf>
    <xf numFmtId="4" fontId="16" fillId="34" borderId="27" xfId="0" applyNumberFormat="1" applyFont="1" applyFill="1" applyBorder="1" applyAlignment="1">
      <alignment horizontal="center" vertical="top" wrapText="1"/>
    </xf>
    <xf numFmtId="4" fontId="16" fillId="34" borderId="13" xfId="0" applyNumberFormat="1" applyFont="1" applyFill="1" applyBorder="1" applyAlignment="1">
      <alignment horizontal="center" vertical="top" wrapTex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 wrapText="1"/>
    </xf>
    <xf numFmtId="0" fontId="9" fillId="19" borderId="29" xfId="0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top" wrapText="1"/>
    </xf>
    <xf numFmtId="4" fontId="9" fillId="34" borderId="16" xfId="0" applyNumberFormat="1" applyFont="1" applyFill="1" applyBorder="1" applyAlignment="1">
      <alignment horizontal="center" vertical="top" wrapText="1"/>
    </xf>
    <xf numFmtId="0" fontId="25" fillId="0" borderId="0" xfId="36" applyFont="1" applyBorder="1" applyAlignment="1">
      <alignment horizontal="center" vertical="top" wrapText="1"/>
      <protection/>
    </xf>
    <xf numFmtId="0" fontId="26" fillId="0" borderId="0" xfId="39" applyFont="1" applyFill="1" applyAlignment="1">
      <alignment horizontal="center"/>
      <protection/>
    </xf>
    <xf numFmtId="0" fontId="26" fillId="0" borderId="0" xfId="39" applyFont="1" applyFill="1" applyAlignment="1">
      <alignment horizontal="center" wrapText="1"/>
      <protection/>
    </xf>
    <xf numFmtId="0" fontId="16" fillId="34" borderId="30" xfId="0" applyFont="1" applyFill="1" applyBorder="1" applyAlignment="1" applyProtection="1">
      <alignment horizontal="center" vertical="top" wrapText="1"/>
      <protection/>
    </xf>
    <xf numFmtId="0" fontId="16" fillId="34" borderId="31" xfId="0" applyFont="1" applyFill="1" applyBorder="1" applyAlignment="1" applyProtection="1">
      <alignment horizontal="center" vertical="top" wrapText="1"/>
      <protection/>
    </xf>
    <xf numFmtId="0" fontId="16" fillId="34" borderId="27" xfId="0" applyFont="1" applyFill="1" applyBorder="1" applyAlignment="1" applyProtection="1">
      <alignment horizontal="center" vertical="top" wrapText="1"/>
      <protection/>
    </xf>
    <xf numFmtId="0" fontId="16" fillId="34" borderId="13" xfId="0" applyFont="1" applyFill="1" applyBorder="1" applyAlignment="1" applyProtection="1">
      <alignment horizontal="center" vertical="top" wrapText="1"/>
      <protection/>
    </xf>
    <xf numFmtId="0" fontId="16" fillId="34" borderId="26" xfId="0" applyFont="1" applyFill="1" applyBorder="1" applyAlignment="1" applyProtection="1">
      <alignment horizontal="center" vertical="top" wrapText="1"/>
      <protection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2" fillId="41" borderId="10" xfId="0" applyFont="1" applyFill="1" applyBorder="1" applyAlignment="1">
      <alignment vertical="top"/>
    </xf>
    <xf numFmtId="0" fontId="32" fillId="41" borderId="19" xfId="0" applyFont="1" applyFill="1" applyBorder="1" applyAlignment="1">
      <alignment vertical="top"/>
    </xf>
    <xf numFmtId="0" fontId="32" fillId="41" borderId="16" xfId="0" applyFont="1" applyFill="1" applyBorder="1" applyAlignment="1">
      <alignment vertical="top"/>
    </xf>
    <xf numFmtId="0" fontId="32" fillId="41" borderId="20" xfId="0" applyFont="1" applyFill="1" applyBorder="1" applyAlignment="1">
      <alignment vertical="top"/>
    </xf>
    <xf numFmtId="0" fontId="31" fillId="41" borderId="19" xfId="65" applyFont="1" applyFill="1" applyBorder="1" applyAlignment="1">
      <alignment horizontal="left" vertical="center"/>
      <protection/>
    </xf>
    <xf numFmtId="0" fontId="31" fillId="41" borderId="20" xfId="65" applyFont="1" applyFill="1" applyBorder="1" applyAlignment="1">
      <alignment horizontal="left" vertical="center"/>
      <protection/>
    </xf>
    <xf numFmtId="0" fontId="28" fillId="36" borderId="10" xfId="40" applyFont="1" applyFill="1" applyBorder="1" applyAlignment="1">
      <alignment horizontal="right" vertical="justify" wrapText="1"/>
      <protection/>
    </xf>
    <xf numFmtId="0" fontId="31" fillId="36" borderId="0" xfId="0" applyFont="1" applyFill="1" applyBorder="1" applyAlignment="1">
      <alignment horizontal="left"/>
    </xf>
    <xf numFmtId="0" fontId="23" fillId="36" borderId="0" xfId="0" applyFont="1" applyFill="1" applyAlignment="1">
      <alignment horizontal="center"/>
    </xf>
    <xf numFmtId="0" fontId="26" fillId="36" borderId="10" xfId="0" applyFont="1" applyFill="1" applyBorder="1" applyAlignment="1">
      <alignment horizontal="center" vertical="center" wrapText="1"/>
    </xf>
    <xf numFmtId="0" fontId="27" fillId="42" borderId="10" xfId="0" applyFont="1" applyFill="1" applyBorder="1" applyAlignment="1">
      <alignment horizontal="center" vertical="center"/>
    </xf>
    <xf numFmtId="0" fontId="28" fillId="36" borderId="32" xfId="40" applyFont="1" applyFill="1" applyBorder="1" applyAlignment="1">
      <alignment horizontal="right" vertical="justify" wrapText="1"/>
      <protection/>
    </xf>
    <xf numFmtId="0" fontId="28" fillId="36" borderId="33" xfId="40" applyFont="1" applyFill="1" applyBorder="1" applyAlignment="1">
      <alignment horizontal="right" vertical="justify" wrapText="1"/>
      <protection/>
    </xf>
    <xf numFmtId="0" fontId="28" fillId="36" borderId="34" xfId="40" applyFont="1" applyFill="1" applyBorder="1" applyAlignment="1">
      <alignment horizontal="right" vertical="justify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Currency 4" xfId="34"/>
    <cellStyle name="Normal 2" xfId="35"/>
    <cellStyle name="Normal 2 2 2" xfId="36"/>
    <cellStyle name="Normal 3" xfId="37"/>
    <cellStyle name="Normal_Sheet1" xfId="38"/>
    <cellStyle name="Normal_Sheet1 2 2" xfId="39"/>
    <cellStyle name="Normal_сметка 3.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Нормален 2 2" xfId="64"/>
    <cellStyle name="Нормален 3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42</xdr:row>
      <xdr:rowOff>95250</xdr:rowOff>
    </xdr:from>
    <xdr:to>
      <xdr:col>6</xdr:col>
      <xdr:colOff>581025</xdr:colOff>
      <xdr:row>45</xdr:row>
      <xdr:rowOff>123825</xdr:rowOff>
    </xdr:to>
    <xdr:sp>
      <xdr:nvSpPr>
        <xdr:cNvPr id="1" name="Line 40"/>
        <xdr:cNvSpPr>
          <a:spLocks/>
        </xdr:cNvSpPr>
      </xdr:nvSpPr>
      <xdr:spPr>
        <a:xfrm flipV="1">
          <a:off x="7800975" y="135921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19050</xdr:rowOff>
    </xdr:from>
    <xdr:to>
      <xdr:col>6</xdr:col>
      <xdr:colOff>371475</xdr:colOff>
      <xdr:row>45</xdr:row>
      <xdr:rowOff>76200</xdr:rowOff>
    </xdr:to>
    <xdr:sp>
      <xdr:nvSpPr>
        <xdr:cNvPr id="2" name="Line 51"/>
        <xdr:cNvSpPr>
          <a:spLocks/>
        </xdr:cNvSpPr>
      </xdr:nvSpPr>
      <xdr:spPr>
        <a:xfrm flipV="1">
          <a:off x="7600950" y="13515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o\contracting_2014_2020$\DESK\2016\&#1042;&#1089;&#1080;&#1095;&#1082;&#1086;%20&#1089;&#1083;&#1077;&#1076;%20&#1086;&#1090;&#1076;&#1077;&#1083;%20&#1055;&#1091;&#1073;&#1083;&#1080;&#1095;&#1085;&#1080;%20&#1084;&#1077;&#1088;&#1082;&#1080;\7.6\&#1055;&#1088;&#1086;&#1077;&#1082;&#1090;&#1080;-7-6\&#1055;&#1088;&#1086;&#1077;&#1082;&#1090;&#1080;-&#1056;&#1086;&#1089;&#1080;%20&#1042;&#1072;&#1085;&#1075;&#1077;&#1083;&#1086;&#1074;&#1072;\10_07_6_0_00248_&#1062;&#1098;&#1088;&#1082;&#1074;&#1072;%20&#1057;&#1074;&#1077;&#1090;&#1072;%20&#1040;&#1085;&#1085;&#1072;\&#1057;&#1084;&#1086;&#1083;&#1080;&#1095;&#1072;&#1085;&#1086;_TDI_M7.6_&#1050;_21.4.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за допустими инвестиции"/>
      <sheetName val="масиви 7.6"/>
      <sheetName val="за ИСАК"/>
    </sheetNames>
    <sheetDataSet>
      <sheetData sheetId="1">
        <row r="47">
          <cell r="B47" t="str">
            <v>Стенопис </v>
          </cell>
        </row>
        <row r="48">
          <cell r="B48" t="str">
            <v>Реставрация на иконостас</v>
          </cell>
        </row>
        <row r="49">
          <cell r="B49" t="str">
            <v>Иконостас изработен от липа + монтаж</v>
          </cell>
        </row>
        <row r="50">
          <cell r="B50" t="str">
            <v>Иконостас изработен от МДФ + монтаж</v>
          </cell>
        </row>
        <row r="51">
          <cell r="B51" t="str">
            <v>Трон МДФ</v>
          </cell>
        </row>
        <row r="52">
          <cell r="B52" t="str">
            <v>Трон липа</v>
          </cell>
        </row>
        <row r="53">
          <cell r="B53" t="str">
            <v>Певница, масив дърворезба</v>
          </cell>
        </row>
        <row r="54">
          <cell r="B54" t="str">
            <v>Аналой,масив дърворезба</v>
          </cell>
        </row>
        <row r="55">
          <cell r="B55" t="str">
            <v>Свети престол, изработен от дърво, месинг, дърво</v>
          </cell>
        </row>
        <row r="56">
          <cell r="B56" t="str">
            <v>Седмокандилник (изработен от бронз)</v>
          </cell>
        </row>
        <row r="57">
          <cell r="B57" t="str">
            <v>Дарохранителница (изработена от бронз)</v>
          </cell>
        </row>
        <row r="58">
          <cell r="B58" t="str">
            <v>Напрестолен свещник - единичен</v>
          </cell>
        </row>
        <row r="59">
          <cell r="B59" t="str">
            <v>Напрестолен кръст - лежащ</v>
          </cell>
        </row>
        <row r="60">
          <cell r="B60" t="str">
            <v>Напрестолен кръст - лежащ</v>
          </cell>
        </row>
        <row r="61">
          <cell r="B61" t="str">
            <v>Аплик 1 крушка</v>
          </cell>
        </row>
        <row r="62">
          <cell r="B62" t="str">
            <v>Аплик 2 крушки</v>
          </cell>
        </row>
        <row r="63">
          <cell r="B63" t="str">
            <v>Аплик 3 крушки</v>
          </cell>
        </row>
        <row r="64">
          <cell r="B64" t="str">
            <v>Полилей алуминиев </v>
          </cell>
        </row>
        <row r="65">
          <cell r="B65" t="str">
            <v>Полилей бронзов</v>
          </cell>
        </row>
        <row r="66">
          <cell r="B66" t="str">
            <v>Кандила</v>
          </cell>
        </row>
        <row r="67">
          <cell r="B67" t="str">
            <v>Бродирано облечение за свети престол</v>
          </cell>
        </row>
        <row r="68">
          <cell r="B68" t="str">
            <v>Проскинитарий (масив)</v>
          </cell>
        </row>
        <row r="69">
          <cell r="B69" t="str">
            <v>Икони рисувани царски ред</v>
          </cell>
        </row>
        <row r="70">
          <cell r="B70" t="str">
            <v>Икони рисувани апостолски ред</v>
          </cell>
        </row>
        <row r="71">
          <cell r="B71" t="str">
            <v>Камбани</v>
          </cell>
        </row>
        <row r="72">
          <cell r="B72" t="str">
            <v>Кандило - настолно</v>
          </cell>
        </row>
        <row r="73">
          <cell r="B73" t="str">
            <v>Евангелие - обков</v>
          </cell>
        </row>
        <row r="74">
          <cell r="B74" t="str">
            <v>Свещник - пясъчен (алуминиев)</v>
          </cell>
        </row>
        <row r="75">
          <cell r="B75" t="str">
            <v>Свещници (бронзова отливка) с 1 свещ</v>
          </cell>
        </row>
        <row r="76">
          <cell r="B76" t="str">
            <v>Свещници (бронзова отливка) с 13 свещи</v>
          </cell>
        </row>
        <row r="77">
          <cell r="B77" t="str">
            <v>Свещници (бронзова отливка) с 23 свещи двуредов</v>
          </cell>
        </row>
        <row r="78">
          <cell r="B78" t="str">
            <v>Свещници (бронзова отливка) с 28 свещи двуредов</v>
          </cell>
        </row>
        <row r="79">
          <cell r="B79" t="str">
            <v>Купел за свето кръщение</v>
          </cell>
        </row>
        <row r="83">
          <cell r="B83" t="str">
            <v>Подготовка на заявление за подпомагане</v>
          </cell>
        </row>
        <row r="84">
          <cell r="B84" t="str">
            <v>Анализ за икономическа и екологична устойчивост на проекта</v>
          </cell>
        </row>
        <row r="85">
          <cell r="B85" t="str">
            <v>Отчитане и управление на проекта</v>
          </cell>
        </row>
        <row r="86">
          <cell r="B86" t="str">
            <v>Анализ за устойчивостта на инвестицията</v>
          </cell>
        </row>
        <row r="87">
          <cell r="B87" t="str">
            <v>Изготвяне на технически/работен проект </v>
          </cell>
        </row>
        <row r="88">
          <cell r="B88" t="str">
            <v>Строителен надзор</v>
          </cell>
        </row>
        <row r="89">
          <cell r="B89" t="str">
            <v>Авторски надзор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view="pageBreakPreview" zoomScaleSheetLayoutView="100" zoomScalePageLayoutView="75" workbookViewId="0" topLeftCell="A28">
      <selection activeCell="C1" sqref="C1:M1"/>
    </sheetView>
  </sheetViews>
  <sheetFormatPr defaultColWidth="9.140625" defaultRowHeight="12.75"/>
  <cols>
    <col min="1" max="1" width="6.57421875" style="3" customWidth="1"/>
    <col min="2" max="2" width="40.00390625" style="3" customWidth="1"/>
    <col min="3" max="3" width="20.28125" style="3" customWidth="1"/>
    <col min="4" max="4" width="11.8515625" style="3" customWidth="1"/>
    <col min="5" max="5" width="14.28125" style="3" customWidth="1"/>
    <col min="6" max="6" width="15.421875" style="3" customWidth="1"/>
    <col min="7" max="7" width="14.28125" style="3" customWidth="1"/>
    <col min="8" max="8" width="10.421875" style="3" customWidth="1"/>
    <col min="9" max="9" width="9.28125" style="3" bestFit="1" customWidth="1"/>
    <col min="10" max="10" width="10.421875" style="3" customWidth="1"/>
    <col min="11" max="15" width="9.28125" style="3" bestFit="1" customWidth="1"/>
    <col min="16" max="16" width="12.00390625" style="3" bestFit="1" customWidth="1"/>
    <col min="17" max="18" width="9.28125" style="3" bestFit="1" customWidth="1"/>
    <col min="19" max="19" width="14.57421875" style="3" customWidth="1"/>
    <col min="20" max="20" width="15.7109375" style="3" customWidth="1"/>
    <col min="21" max="21" width="16.421875" style="3" customWidth="1"/>
    <col min="22" max="16384" width="9.140625" style="3" customWidth="1"/>
  </cols>
  <sheetData>
    <row r="1" spans="3:13" ht="45" customHeight="1">
      <c r="C1" s="161" t="s">
        <v>52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3:13" ht="49.5" customHeight="1">
      <c r="C2" s="162" t="s">
        <v>63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3:13" ht="18.75">
      <c r="C3" s="163" t="s">
        <v>53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3:19" ht="18.75">
      <c r="C4" s="163" t="s">
        <v>62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S4" s="52" t="s">
        <v>55</v>
      </c>
    </row>
    <row r="5" spans="1:21" s="13" customFormat="1" ht="33" customHeight="1" thickBot="1">
      <c r="A5" s="3"/>
      <c r="B5" s="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"/>
      <c r="O5" s="3"/>
      <c r="P5" s="3"/>
      <c r="Q5" s="3"/>
      <c r="R5" s="3"/>
      <c r="S5" s="52"/>
      <c r="T5" s="3"/>
      <c r="U5" s="3"/>
    </row>
    <row r="6" spans="1:21" s="13" customFormat="1" ht="29.25" customHeight="1">
      <c r="A6" s="164" t="s">
        <v>22</v>
      </c>
      <c r="B6" s="166" t="s">
        <v>13</v>
      </c>
      <c r="C6" s="168" t="s">
        <v>10</v>
      </c>
      <c r="D6" s="168" t="s">
        <v>23</v>
      </c>
      <c r="E6" s="166" t="s">
        <v>11</v>
      </c>
      <c r="F6" s="152" t="s">
        <v>12</v>
      </c>
      <c r="G6" s="152" t="s">
        <v>19</v>
      </c>
      <c r="H6" s="154" t="s">
        <v>20</v>
      </c>
      <c r="I6" s="156" t="s">
        <v>61</v>
      </c>
      <c r="J6" s="157"/>
      <c r="K6" s="157"/>
      <c r="L6" s="157"/>
      <c r="M6" s="158"/>
      <c r="N6" s="159" t="s">
        <v>9</v>
      </c>
      <c r="O6" s="160"/>
      <c r="P6" s="160"/>
      <c r="Q6" s="160"/>
      <c r="R6" s="160"/>
      <c r="S6" s="53"/>
      <c r="T6" s="53"/>
      <c r="U6" s="54"/>
    </row>
    <row r="7" spans="1:21" s="13" customFormat="1" ht="28.5" customHeight="1">
      <c r="A7" s="165"/>
      <c r="B7" s="167"/>
      <c r="C7" s="169"/>
      <c r="D7" s="169"/>
      <c r="E7" s="167"/>
      <c r="F7" s="153"/>
      <c r="G7" s="153"/>
      <c r="H7" s="155"/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>
        <v>1</v>
      </c>
      <c r="O7" s="11">
        <v>2</v>
      </c>
      <c r="P7" s="11">
        <v>3</v>
      </c>
      <c r="Q7" s="11">
        <v>4</v>
      </c>
      <c r="R7" s="11">
        <v>5</v>
      </c>
      <c r="S7" s="11" t="s">
        <v>4</v>
      </c>
      <c r="T7" s="11" t="s">
        <v>8</v>
      </c>
      <c r="U7" s="11" t="s">
        <v>25</v>
      </c>
    </row>
    <row r="8" spans="1:21" ht="21.75" customHeight="1" thickBot="1">
      <c r="A8" s="17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29</v>
      </c>
      <c r="T8" s="21">
        <v>30</v>
      </c>
      <c r="U8" s="21">
        <v>31</v>
      </c>
    </row>
    <row r="9" spans="1:21" ht="105" customHeight="1" thickTop="1">
      <c r="A9" s="20" t="s">
        <v>21</v>
      </c>
      <c r="B9" s="144" t="s">
        <v>64</v>
      </c>
      <c r="C9" s="145"/>
      <c r="D9" s="145"/>
      <c r="E9" s="145"/>
      <c r="F9" s="145"/>
      <c r="G9" s="145"/>
      <c r="H9" s="14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6"/>
      <c r="U9" s="27"/>
    </row>
    <row r="10" spans="1:21" ht="81.75" customHeight="1">
      <c r="A10" s="6">
        <v>1</v>
      </c>
      <c r="B10" s="22" t="str">
        <f>IF('РЛ1 _ne'!B13="","",'РЛ1 _ne'!B13)</f>
        <v>Разходи за закупуване/придобиване на материални и нематериални активи  (без извършване на строително монтажни работи)</v>
      </c>
      <c r="C10" s="22">
        <f>IF('РЛ1 _ne'!C13="","",'РЛ1 _ne'!C13)</f>
      </c>
      <c r="D10" s="22">
        <f>IF('РЛ1 _ne'!D13="","",'РЛ1 _ne'!D13)</f>
      </c>
      <c r="E10" s="22">
        <f>IF('РЛ1 _ne'!E13="","",'РЛ1 _ne'!E13)</f>
      </c>
      <c r="F10" s="22">
        <f>IF('РЛ1 _ne'!F13="","",'РЛ1 _ne'!F13)</f>
      </c>
      <c r="G10" s="49"/>
      <c r="H10" s="42">
        <f>IF(F10="","",IF(G10="","НЕ","ДА"))</f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37">
        <f aca="true" t="shared" si="0" ref="S10:S24">SUM(I10:R10)</f>
        <v>0</v>
      </c>
      <c r="T10" s="24">
        <f>'РЛ1 _ne'!N13</f>
        <v>0</v>
      </c>
      <c r="U10" s="24">
        <f aca="true" t="shared" si="1" ref="U10:U24">IF(H10="ДА",F10-SUM(L10:R10),0)</f>
        <v>0</v>
      </c>
    </row>
    <row r="11" spans="1:21" ht="15">
      <c r="A11" s="6">
        <v>2</v>
      </c>
      <c r="B11" s="22">
        <f>IF('РЛ1 _ne'!B14="","",'РЛ1 _ne'!B14)</f>
        <v>0</v>
      </c>
      <c r="C11" s="22">
        <f>IF('РЛ1 _ne'!C14="","",'РЛ1 _ne'!C14)</f>
        <v>0</v>
      </c>
      <c r="D11" s="22">
        <f>IF('РЛ1 _ne'!D14="","",'РЛ1 _ne'!D14)</f>
        <v>0</v>
      </c>
      <c r="E11" s="22">
        <f>IF('РЛ1 _ne'!E14="","",'РЛ1 _ne'!E14)</f>
        <v>0</v>
      </c>
      <c r="F11" s="22">
        <f>IF('РЛ1 _ne'!F14="","",'РЛ1 _ne'!F14)</f>
        <v>0</v>
      </c>
      <c r="G11" s="49"/>
      <c r="H11" s="42" t="str">
        <f>IF(F11="","",IF(G11="","НЕ","ДА"))</f>
        <v>НЕ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7">
        <f t="shared" si="0"/>
        <v>0</v>
      </c>
      <c r="T11" s="24">
        <f>'РЛ1 _ne'!N14</f>
        <v>0</v>
      </c>
      <c r="U11" s="24">
        <f t="shared" si="1"/>
        <v>0</v>
      </c>
    </row>
    <row r="12" spans="1:21" ht="23.25" customHeight="1">
      <c r="A12" s="6">
        <v>3</v>
      </c>
      <c r="B12" s="22">
        <f>IF('РЛ1 _ne'!B15="","",'РЛ1 _ne'!B15)</f>
        <v>0</v>
      </c>
      <c r="C12" s="22">
        <f>IF('РЛ1 _ne'!C15="","",'РЛ1 _ne'!C15)</f>
        <v>0</v>
      </c>
      <c r="D12" s="22">
        <f>IF('РЛ1 _ne'!D15="","",'РЛ1 _ne'!D15)</f>
        <v>0</v>
      </c>
      <c r="E12" s="22">
        <f>IF('РЛ1 _ne'!E15="","",'РЛ1 _ne'!E15)</f>
        <v>0</v>
      </c>
      <c r="F12" s="22">
        <f>IF('РЛ1 _ne'!F15="","",'РЛ1 _ne'!F15)</f>
        <v>0</v>
      </c>
      <c r="G12" s="49"/>
      <c r="H12" s="42" t="str">
        <f aca="true" t="shared" si="2" ref="H12:H24">IF(F12="","",IF(G12="","НЕ","ДА"))</f>
        <v>НЕ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7">
        <f t="shared" si="0"/>
        <v>0</v>
      </c>
      <c r="T12" s="24">
        <f>'РЛ1 _ne'!N15</f>
        <v>0</v>
      </c>
      <c r="U12" s="24">
        <f t="shared" si="1"/>
        <v>0</v>
      </c>
    </row>
    <row r="13" spans="1:21" ht="21.75" customHeight="1">
      <c r="A13" s="6">
        <v>4</v>
      </c>
      <c r="B13" s="22" t="str">
        <f>IF('РЛ1 _ne'!B16="","",'РЛ1 _ne'!B16)</f>
        <v>Разходи за закупуване/придобиване на материални и нематериални активи  (без извършване на строително монтажни работи)</v>
      </c>
      <c r="C13" s="22">
        <f>IF('РЛ1 _ne'!C16="","",'РЛ1 _ne'!C16)</f>
      </c>
      <c r="D13" s="22">
        <f>IF('РЛ1 _ne'!D16="","",'РЛ1 _ne'!D16)</f>
      </c>
      <c r="E13" s="22">
        <f>IF('РЛ1 _ne'!E16="","",'РЛ1 _ne'!E16)</f>
      </c>
      <c r="F13" s="22">
        <f>IF('РЛ1 _ne'!F16="","",'РЛ1 _ne'!F16)</f>
      </c>
      <c r="G13" s="49"/>
      <c r="H13" s="42">
        <f t="shared" si="2"/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7">
        <f t="shared" si="0"/>
        <v>0</v>
      </c>
      <c r="T13" s="24">
        <f>'РЛ1 _ne'!N16</f>
        <v>0</v>
      </c>
      <c r="U13" s="24">
        <f t="shared" si="1"/>
        <v>0</v>
      </c>
    </row>
    <row r="14" spans="1:21" ht="15">
      <c r="A14" s="6">
        <v>5</v>
      </c>
      <c r="B14" s="22">
        <f>IF('РЛ1 _ne'!B17="","",'РЛ1 _ne'!B17)</f>
        <v>0</v>
      </c>
      <c r="C14" s="22">
        <f>IF('РЛ1 _ne'!C17="","",'РЛ1 _ne'!C17)</f>
        <v>0</v>
      </c>
      <c r="D14" s="22">
        <f>IF('РЛ1 _ne'!D17="","",'РЛ1 _ne'!D17)</f>
        <v>0</v>
      </c>
      <c r="E14" s="22">
        <f>IF('РЛ1 _ne'!E17="","",'РЛ1 _ne'!E17)</f>
        <v>0</v>
      </c>
      <c r="F14" s="22">
        <f>IF('РЛ1 _ne'!F17="","",'РЛ1 _ne'!F17)</f>
        <v>0</v>
      </c>
      <c r="G14" s="49"/>
      <c r="H14" s="42" t="str">
        <f t="shared" si="2"/>
        <v>НЕ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7">
        <f t="shared" si="0"/>
        <v>0</v>
      </c>
      <c r="T14" s="24">
        <f>'РЛ1 _ne'!N17</f>
        <v>0</v>
      </c>
      <c r="U14" s="24">
        <f t="shared" si="1"/>
        <v>0</v>
      </c>
    </row>
    <row r="15" spans="1:21" ht="15">
      <c r="A15" s="6">
        <v>6</v>
      </c>
      <c r="B15" s="22">
        <f>IF('РЛ1 _ne'!B18="","",'РЛ1 _ne'!B18)</f>
        <v>0</v>
      </c>
      <c r="C15" s="22">
        <f>IF('РЛ1 _ne'!C18="","",'РЛ1 _ne'!C18)</f>
        <v>0</v>
      </c>
      <c r="D15" s="22">
        <f>IF('РЛ1 _ne'!D18="","",'РЛ1 _ne'!D18)</f>
        <v>0</v>
      </c>
      <c r="E15" s="22">
        <f>IF('РЛ1 _ne'!E18="","",'РЛ1 _ne'!E18)</f>
        <v>0</v>
      </c>
      <c r="F15" s="22">
        <f>IF('РЛ1 _ne'!F18="","",'РЛ1 _ne'!F18)</f>
        <v>0</v>
      </c>
      <c r="G15" s="49"/>
      <c r="H15" s="42" t="str">
        <f t="shared" si="2"/>
        <v>НЕ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7">
        <f t="shared" si="0"/>
        <v>0</v>
      </c>
      <c r="T15" s="24">
        <f>'РЛ1 _ne'!N18</f>
        <v>0</v>
      </c>
      <c r="U15" s="24">
        <f t="shared" si="1"/>
        <v>0</v>
      </c>
    </row>
    <row r="16" spans="1:21" ht="51">
      <c r="A16" s="6">
        <v>7</v>
      </c>
      <c r="B16" s="22" t="str">
        <f>IF('РЛ1 _ne'!B19="","",'РЛ1 _ne'!B19)</f>
        <v>Разходи за закупуване/придобиване на материални и нематериални активи  (без извършване на строително монтажни работи)</v>
      </c>
      <c r="C16" s="22">
        <f>IF('РЛ1 _ne'!C19="","",'РЛ1 _ne'!C19)</f>
      </c>
      <c r="D16" s="22">
        <f>IF('РЛ1 _ne'!D19="","",'РЛ1 _ne'!D19)</f>
      </c>
      <c r="E16" s="22">
        <f>IF('РЛ1 _ne'!E19="","",'РЛ1 _ne'!E19)</f>
      </c>
      <c r="F16" s="22">
        <f>IF('РЛ1 _ne'!F19="","",'РЛ1 _ne'!F19)</f>
      </c>
      <c r="G16" s="49"/>
      <c r="H16" s="42">
        <f t="shared" si="2"/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7">
        <f t="shared" si="0"/>
        <v>0</v>
      </c>
      <c r="T16" s="24">
        <f>'РЛ1 _ne'!N19</f>
        <v>0</v>
      </c>
      <c r="U16" s="24">
        <f t="shared" si="1"/>
        <v>0</v>
      </c>
    </row>
    <row r="17" spans="1:21" ht="15">
      <c r="A17" s="6">
        <v>8</v>
      </c>
      <c r="B17" s="22">
        <f>IF('РЛ1 _ne'!B20="","",'РЛ1 _ne'!B20)</f>
        <v>0</v>
      </c>
      <c r="C17" s="22">
        <f>IF('РЛ1 _ne'!C20="","",'РЛ1 _ne'!C20)</f>
        <v>0</v>
      </c>
      <c r="D17" s="22">
        <f>IF('РЛ1 _ne'!D20="","",'РЛ1 _ne'!D20)</f>
        <v>0</v>
      </c>
      <c r="E17" s="22">
        <f>IF('РЛ1 _ne'!E20="","",'РЛ1 _ne'!E20)</f>
        <v>0</v>
      </c>
      <c r="F17" s="22">
        <f>IF('РЛ1 _ne'!F20="","",'РЛ1 _ne'!F20)</f>
        <v>0</v>
      </c>
      <c r="G17" s="49"/>
      <c r="H17" s="42" t="str">
        <f t="shared" si="2"/>
        <v>НЕ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7">
        <f t="shared" si="0"/>
        <v>0</v>
      </c>
      <c r="T17" s="24">
        <f>'РЛ1 _ne'!N20</f>
        <v>0</v>
      </c>
      <c r="U17" s="24">
        <f t="shared" si="1"/>
        <v>0</v>
      </c>
    </row>
    <row r="18" spans="1:21" ht="15">
      <c r="A18" s="6">
        <v>9</v>
      </c>
      <c r="B18" s="22">
        <f>IF('РЛ1 _ne'!B21="","",'РЛ1 _ne'!B21)</f>
        <v>0</v>
      </c>
      <c r="C18" s="22">
        <f>IF('РЛ1 _ne'!C21="","",'РЛ1 _ne'!C21)</f>
        <v>0</v>
      </c>
      <c r="D18" s="22">
        <f>IF('РЛ1 _ne'!D21="","",'РЛ1 _ne'!D21)</f>
        <v>0</v>
      </c>
      <c r="E18" s="22">
        <f>IF('РЛ1 _ne'!E21="","",'РЛ1 _ne'!E21)</f>
        <v>0</v>
      </c>
      <c r="F18" s="22">
        <f>IF('РЛ1 _ne'!F21="","",'РЛ1 _ne'!F21)</f>
        <v>0</v>
      </c>
      <c r="G18" s="49"/>
      <c r="H18" s="42" t="str">
        <f t="shared" si="2"/>
        <v>НЕ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7">
        <f t="shared" si="0"/>
        <v>0</v>
      </c>
      <c r="T18" s="24">
        <f>'РЛ1 _ne'!N21</f>
        <v>0</v>
      </c>
      <c r="U18" s="24">
        <f t="shared" si="1"/>
        <v>0</v>
      </c>
    </row>
    <row r="19" spans="1:21" ht="51">
      <c r="A19" s="6">
        <v>10</v>
      </c>
      <c r="B19" s="22" t="str">
        <f>IF('РЛ1 _ne'!B22="","",'РЛ1 _ne'!B22)</f>
        <v>Разходи за закупуване/придобиване на материални и нематериални активи  (без извършване на строително монтажни работи)</v>
      </c>
      <c r="C19" s="22">
        <f>IF('РЛ1 _ne'!C22="","",'РЛ1 _ne'!C22)</f>
      </c>
      <c r="D19" s="22">
        <f>IF('РЛ1 _ne'!D22="","",'РЛ1 _ne'!D22)</f>
      </c>
      <c r="E19" s="22">
        <f>IF('РЛ1 _ne'!E22="","",'РЛ1 _ne'!E22)</f>
      </c>
      <c r="F19" s="22">
        <f>IF('РЛ1 _ne'!F22="","",'РЛ1 _ne'!F22)</f>
      </c>
      <c r="G19" s="49"/>
      <c r="H19" s="42">
        <f t="shared" si="2"/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7">
        <f t="shared" si="0"/>
        <v>0</v>
      </c>
      <c r="T19" s="24">
        <f>'РЛ1 _ne'!N22</f>
        <v>0</v>
      </c>
      <c r="U19" s="24">
        <f t="shared" si="1"/>
        <v>0</v>
      </c>
    </row>
    <row r="20" spans="1:21" ht="15">
      <c r="A20" s="6">
        <v>11</v>
      </c>
      <c r="B20" s="22">
        <f>IF('РЛ1 _ne'!B23="","",'РЛ1 _ne'!B23)</f>
        <v>0</v>
      </c>
      <c r="C20" s="22">
        <f>IF('РЛ1 _ne'!C23="","",'РЛ1 _ne'!C23)</f>
        <v>0</v>
      </c>
      <c r="D20" s="22">
        <f>IF('РЛ1 _ne'!D23="","",'РЛ1 _ne'!D23)</f>
        <v>0</v>
      </c>
      <c r="E20" s="22">
        <f>IF('РЛ1 _ne'!E23="","",'РЛ1 _ne'!E23)</f>
        <v>0</v>
      </c>
      <c r="F20" s="22">
        <f>IF('РЛ1 _ne'!F23="","",'РЛ1 _ne'!F23)</f>
        <v>0</v>
      </c>
      <c r="G20" s="49"/>
      <c r="H20" s="42" t="str">
        <f t="shared" si="2"/>
        <v>НЕ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7">
        <f t="shared" si="0"/>
        <v>0</v>
      </c>
      <c r="T20" s="24">
        <f>'РЛ1 _ne'!N23</f>
        <v>0</v>
      </c>
      <c r="U20" s="24">
        <f t="shared" si="1"/>
        <v>0</v>
      </c>
    </row>
    <row r="21" spans="1:21" ht="15">
      <c r="A21" s="6">
        <v>12</v>
      </c>
      <c r="B21" s="22">
        <f>IF('РЛ1 _ne'!B24="","",'РЛ1 _ne'!B24)</f>
        <v>0</v>
      </c>
      <c r="C21" s="22">
        <f>IF('РЛ1 _ne'!C24="","",'РЛ1 _ne'!C24)</f>
        <v>0</v>
      </c>
      <c r="D21" s="22">
        <f>IF('РЛ1 _ne'!D24="","",'РЛ1 _ne'!D24)</f>
        <v>0</v>
      </c>
      <c r="E21" s="22">
        <f>IF('РЛ1 _ne'!E24="","",'РЛ1 _ne'!E24)</f>
        <v>0</v>
      </c>
      <c r="F21" s="22">
        <f>IF('РЛ1 _ne'!F24="","",'РЛ1 _ne'!F24)</f>
        <v>0</v>
      </c>
      <c r="G21" s="49"/>
      <c r="H21" s="42" t="str">
        <f t="shared" si="2"/>
        <v>НЕ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7">
        <f t="shared" si="0"/>
        <v>0</v>
      </c>
      <c r="T21" s="24">
        <f>'РЛ1 _ne'!N24</f>
        <v>0</v>
      </c>
      <c r="U21" s="24">
        <f t="shared" si="1"/>
        <v>0</v>
      </c>
    </row>
    <row r="22" spans="1:21" ht="51">
      <c r="A22" s="6">
        <v>13</v>
      </c>
      <c r="B22" s="22" t="str">
        <f>IF('РЛ1 _ne'!B25="","",'РЛ1 _ne'!B25)</f>
        <v>Разходи за закупуване/придобиване на материални и нематериални активи  (без извършване на строително монтажни работи)</v>
      </c>
      <c r="C22" s="22">
        <f>IF('РЛ1 _ne'!C25="","",'РЛ1 _ne'!C25)</f>
      </c>
      <c r="D22" s="22">
        <f>IF('РЛ1 _ne'!D25="","",'РЛ1 _ne'!D25)</f>
      </c>
      <c r="E22" s="22">
        <f>IF('РЛ1 _ne'!E25="","",'РЛ1 _ne'!E25)</f>
      </c>
      <c r="F22" s="22">
        <f>IF('РЛ1 _ne'!F25="","",'РЛ1 _ne'!F25)</f>
      </c>
      <c r="G22" s="49"/>
      <c r="H22" s="42">
        <f t="shared" si="2"/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7">
        <f t="shared" si="0"/>
        <v>0</v>
      </c>
      <c r="T22" s="24">
        <f>'РЛ1 _ne'!N25</f>
        <v>0</v>
      </c>
      <c r="U22" s="24">
        <f t="shared" si="1"/>
        <v>0</v>
      </c>
    </row>
    <row r="23" spans="1:21" ht="15">
      <c r="A23" s="6">
        <v>14</v>
      </c>
      <c r="B23" s="22">
        <f>IF('РЛ1 _ne'!B26="","",'РЛ1 _ne'!B26)</f>
        <v>0</v>
      </c>
      <c r="C23" s="22">
        <f>IF('РЛ1 _ne'!C26="","",'РЛ1 _ne'!C26)</f>
        <v>0</v>
      </c>
      <c r="D23" s="22">
        <f>IF('РЛ1 _ne'!D26="","",'РЛ1 _ne'!D26)</f>
        <v>0</v>
      </c>
      <c r="E23" s="22">
        <f>IF('РЛ1 _ne'!E26="","",'РЛ1 _ne'!E26)</f>
        <v>0</v>
      </c>
      <c r="F23" s="22">
        <f>IF('РЛ1 _ne'!F26="","",'РЛ1 _ne'!F26)</f>
        <v>0</v>
      </c>
      <c r="G23" s="49"/>
      <c r="H23" s="42" t="str">
        <f t="shared" si="2"/>
        <v>НЕ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7">
        <f t="shared" si="0"/>
        <v>0</v>
      </c>
      <c r="T23" s="24">
        <f>'РЛ1 _ne'!N26</f>
        <v>0</v>
      </c>
      <c r="U23" s="24">
        <f t="shared" si="1"/>
        <v>0</v>
      </c>
    </row>
    <row r="24" spans="1:21" ht="15">
      <c r="A24" s="6">
        <v>15</v>
      </c>
      <c r="B24" s="22">
        <f>IF('РЛ1 _ne'!B27="","",'РЛ1 _ne'!B27)</f>
        <v>0</v>
      </c>
      <c r="C24" s="22">
        <f>IF('РЛ1 _ne'!C27="","",'РЛ1 _ne'!C27)</f>
        <v>0</v>
      </c>
      <c r="D24" s="22">
        <f>IF('РЛ1 _ne'!D27="","",'РЛ1 _ne'!D27)</f>
        <v>0</v>
      </c>
      <c r="E24" s="22">
        <f>IF('РЛ1 _ne'!E27="","",'РЛ1 _ne'!E27)</f>
        <v>0</v>
      </c>
      <c r="F24" s="22">
        <f>IF('РЛ1 _ne'!F27="","",'РЛ1 _ne'!F27)</f>
        <v>0</v>
      </c>
      <c r="G24" s="49"/>
      <c r="H24" s="42" t="str">
        <f t="shared" si="2"/>
        <v>НЕ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7">
        <f t="shared" si="0"/>
        <v>0</v>
      </c>
      <c r="T24" s="24">
        <f>'РЛ1 _ne'!N27</f>
        <v>0</v>
      </c>
      <c r="U24" s="24">
        <f t="shared" si="1"/>
        <v>0</v>
      </c>
    </row>
    <row r="25" spans="1:21" ht="12.75">
      <c r="A25" s="31" t="s">
        <v>5</v>
      </c>
      <c r="B25" s="144" t="s">
        <v>65</v>
      </c>
      <c r="C25" s="145"/>
      <c r="D25" s="145"/>
      <c r="E25" s="145"/>
      <c r="F25" s="14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6"/>
      <c r="U25" s="34"/>
    </row>
    <row r="26" spans="1:21" ht="15">
      <c r="A26" s="6">
        <v>1</v>
      </c>
      <c r="B26" s="7">
        <f>'РЛ1 _ne'!B30</f>
        <v>0</v>
      </c>
      <c r="C26" s="7">
        <f>'РЛ1 _ne'!C30</f>
        <v>0</v>
      </c>
      <c r="D26" s="7">
        <f>'РЛ1 _ne'!D30</f>
        <v>0</v>
      </c>
      <c r="E26" s="7">
        <f>'РЛ1 _ne'!E30</f>
        <v>0</v>
      </c>
      <c r="F26" s="7">
        <f>'РЛ1 _ne'!F30</f>
        <v>0</v>
      </c>
      <c r="G26" s="49"/>
      <c r="H26" s="42" t="str">
        <f aca="true" t="shared" si="3" ref="H26:H31">IF(F26="","",IF(G26="","НЕ","ДА"))</f>
        <v>НЕ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>
        <f aca="true" t="shared" si="4" ref="S26:S31">SUM(I26:R26)</f>
        <v>0</v>
      </c>
      <c r="T26" s="24">
        <f>'РЛ1 _ne'!N30</f>
        <v>0</v>
      </c>
      <c r="U26" s="24">
        <f aca="true" t="shared" si="5" ref="U26:U31">IF(H26="ДА",F26-SUM(L26:R26),0)</f>
        <v>0</v>
      </c>
    </row>
    <row r="27" spans="1:21" ht="15">
      <c r="A27" s="6">
        <v>2</v>
      </c>
      <c r="B27" s="7">
        <f>'РЛ1 _ne'!B31</f>
        <v>0</v>
      </c>
      <c r="C27" s="7">
        <f>'РЛ1 _ne'!C31</f>
        <v>0</v>
      </c>
      <c r="D27" s="7">
        <f>'РЛ1 _ne'!D31</f>
        <v>0</v>
      </c>
      <c r="E27" s="7">
        <f>'РЛ1 _ne'!E31</f>
        <v>0</v>
      </c>
      <c r="F27" s="7">
        <f>'РЛ1 _ne'!F31</f>
        <v>0</v>
      </c>
      <c r="G27" s="49"/>
      <c r="H27" s="42" t="str">
        <f t="shared" si="3"/>
        <v>НЕ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37">
        <f t="shared" si="4"/>
        <v>0</v>
      </c>
      <c r="T27" s="24">
        <f>'РЛ1 _ne'!N31</f>
        <v>0</v>
      </c>
      <c r="U27" s="24">
        <f t="shared" si="5"/>
        <v>0</v>
      </c>
    </row>
    <row r="28" spans="1:21" ht="25.5">
      <c r="A28" s="6">
        <v>3</v>
      </c>
      <c r="B28" s="7" t="str">
        <f>'РЛ1 _ne'!B32</f>
        <v>Други разходи, свързани с инвестицията</v>
      </c>
      <c r="C28" s="7">
        <f>'РЛ1 _ne'!C32</f>
        <v>0</v>
      </c>
      <c r="D28" s="7">
        <f>'РЛ1 _ne'!D32</f>
        <v>0</v>
      </c>
      <c r="E28" s="7">
        <f>'РЛ1 _ne'!E32</f>
        <v>0</v>
      </c>
      <c r="F28" s="7">
        <f>'РЛ1 _ne'!F32</f>
        <v>0</v>
      </c>
      <c r="G28" s="49"/>
      <c r="H28" s="42" t="str">
        <f t="shared" si="3"/>
        <v>НЕ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37">
        <f t="shared" si="4"/>
        <v>0</v>
      </c>
      <c r="T28" s="24">
        <f>'РЛ1 _ne'!N32</f>
        <v>0</v>
      </c>
      <c r="U28" s="24">
        <f t="shared" si="5"/>
        <v>0</v>
      </c>
    </row>
    <row r="29" spans="1:21" ht="30.75" customHeight="1">
      <c r="A29" s="6">
        <v>4</v>
      </c>
      <c r="B29" s="7">
        <f>'РЛ1 _ne'!B33</f>
        <v>0</v>
      </c>
      <c r="C29" s="7">
        <f>'РЛ1 _ne'!C33</f>
        <v>0</v>
      </c>
      <c r="D29" s="7">
        <f>'РЛ1 _ne'!D33</f>
        <v>0</v>
      </c>
      <c r="E29" s="7">
        <f>'РЛ1 _ne'!E33</f>
        <v>0</v>
      </c>
      <c r="F29" s="7">
        <f>'РЛ1 _ne'!F33</f>
        <v>0</v>
      </c>
      <c r="G29" s="49"/>
      <c r="H29" s="42" t="str">
        <f t="shared" si="3"/>
        <v>НЕ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37">
        <f t="shared" si="4"/>
        <v>0</v>
      </c>
      <c r="T29" s="24">
        <f>'РЛ1 _ne'!N33</f>
        <v>0</v>
      </c>
      <c r="U29" s="24">
        <f t="shared" si="5"/>
        <v>0</v>
      </c>
    </row>
    <row r="30" spans="1:21" ht="15">
      <c r="A30" s="6">
        <v>5</v>
      </c>
      <c r="B30" s="7">
        <f>'РЛ1 _ne'!B34</f>
        <v>0</v>
      </c>
      <c r="C30" s="7">
        <f>'РЛ1 _ne'!C34</f>
        <v>0</v>
      </c>
      <c r="D30" s="7">
        <f>'РЛ1 _ne'!D34</f>
        <v>0</v>
      </c>
      <c r="E30" s="7">
        <f>'РЛ1 _ne'!E34</f>
        <v>0</v>
      </c>
      <c r="F30" s="7">
        <f>'РЛ1 _ne'!F34</f>
        <v>0</v>
      </c>
      <c r="G30" s="49"/>
      <c r="H30" s="42" t="str">
        <f t="shared" si="3"/>
        <v>НЕ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37">
        <f t="shared" si="4"/>
        <v>0</v>
      </c>
      <c r="T30" s="24">
        <f>'РЛ1 _ne'!N34</f>
        <v>0</v>
      </c>
      <c r="U30" s="24">
        <f t="shared" si="5"/>
        <v>0</v>
      </c>
    </row>
    <row r="31" spans="1:21" ht="15">
      <c r="A31" s="6">
        <v>6</v>
      </c>
      <c r="B31" s="7">
        <f>'РЛ1 _ne'!B35</f>
        <v>0</v>
      </c>
      <c r="C31" s="7">
        <f>'РЛ1 _ne'!C35</f>
        <v>0</v>
      </c>
      <c r="D31" s="7">
        <f>'РЛ1 _ne'!D35</f>
        <v>0</v>
      </c>
      <c r="E31" s="7">
        <f>'РЛ1 _ne'!E35</f>
        <v>0</v>
      </c>
      <c r="F31" s="7">
        <f>'РЛ1 _ne'!F35</f>
        <v>0</v>
      </c>
      <c r="G31" s="49"/>
      <c r="H31" s="42" t="str">
        <f t="shared" si="3"/>
        <v>НЕ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37">
        <f t="shared" si="4"/>
        <v>0</v>
      </c>
      <c r="T31" s="24">
        <f>'РЛ1 _ne'!N35</f>
        <v>0</v>
      </c>
      <c r="U31" s="24">
        <f t="shared" si="5"/>
        <v>0</v>
      </c>
    </row>
    <row r="32" spans="1:21" ht="15">
      <c r="A32" s="31" t="s">
        <v>7</v>
      </c>
      <c r="B32" s="144" t="s">
        <v>54</v>
      </c>
      <c r="C32" s="145"/>
      <c r="D32" s="145"/>
      <c r="E32" s="145"/>
      <c r="F32" s="145"/>
      <c r="G32" s="45"/>
      <c r="H32" s="4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3"/>
      <c r="T32" s="46"/>
      <c r="U32" s="47"/>
    </row>
    <row r="33" spans="1:21" ht="15">
      <c r="A33" s="6">
        <v>1</v>
      </c>
      <c r="B33" s="7">
        <f>'РЛ1 _ne'!B37</f>
        <v>0</v>
      </c>
      <c r="C33" s="7">
        <f>'РЛ1 _ne'!C37</f>
        <v>0</v>
      </c>
      <c r="D33" s="7">
        <f>'РЛ1 _ne'!D37</f>
        <v>0</v>
      </c>
      <c r="E33" s="7">
        <f>'РЛ1 _ne'!E37</f>
        <v>0</v>
      </c>
      <c r="F33" s="7">
        <f>'РЛ1 _ne'!F37</f>
        <v>0</v>
      </c>
      <c r="G33" s="49"/>
      <c r="H33" s="42" t="str">
        <f aca="true" t="shared" si="6" ref="H33:H38">IF(F33="","",IF(G33="","НЕ","ДА"))</f>
        <v>НЕ</v>
      </c>
      <c r="I33" s="5"/>
      <c r="J33" s="5"/>
      <c r="K33" s="5"/>
      <c r="L33" s="5"/>
      <c r="M33" s="5"/>
      <c r="N33" s="5"/>
      <c r="O33" s="5"/>
      <c r="P33" s="19"/>
      <c r="Q33" s="5"/>
      <c r="R33" s="5"/>
      <c r="S33" s="37">
        <f aca="true" t="shared" si="7" ref="S33:S38">SUM(I33:R33)</f>
        <v>0</v>
      </c>
      <c r="T33" s="24">
        <f>'РЛ1 _ne'!N37</f>
        <v>0</v>
      </c>
      <c r="U33" s="24">
        <f aca="true" t="shared" si="8" ref="U33:U38">IF(H33="ДА",F33-SUM(L33:R33),0)</f>
        <v>0</v>
      </c>
    </row>
    <row r="34" spans="1:21" ht="15">
      <c r="A34" s="6">
        <v>2</v>
      </c>
      <c r="B34" s="7">
        <f>'РЛ1 _ne'!B38</f>
        <v>0</v>
      </c>
      <c r="C34" s="7">
        <f>'РЛ1 _ne'!C38</f>
        <v>0</v>
      </c>
      <c r="D34" s="7">
        <f>'РЛ1 _ne'!D38</f>
        <v>0</v>
      </c>
      <c r="E34" s="7">
        <f>'РЛ1 _ne'!E38</f>
        <v>0</v>
      </c>
      <c r="F34" s="7">
        <f>'РЛ1 _ne'!F38</f>
        <v>0</v>
      </c>
      <c r="G34" s="49"/>
      <c r="H34" s="42" t="str">
        <f t="shared" si="6"/>
        <v>НЕ</v>
      </c>
      <c r="I34" s="5"/>
      <c r="J34" s="5"/>
      <c r="K34" s="5"/>
      <c r="L34" s="5"/>
      <c r="M34" s="5"/>
      <c r="N34" s="5"/>
      <c r="O34" s="5"/>
      <c r="P34" s="19"/>
      <c r="Q34" s="5"/>
      <c r="R34" s="5"/>
      <c r="S34" s="37">
        <f t="shared" si="7"/>
        <v>0</v>
      </c>
      <c r="T34" s="24">
        <f>'РЛ1 _ne'!N38</f>
        <v>0</v>
      </c>
      <c r="U34" s="24">
        <f t="shared" si="8"/>
        <v>0</v>
      </c>
    </row>
    <row r="35" spans="1:21" ht="15">
      <c r="A35" s="6">
        <v>3</v>
      </c>
      <c r="B35" s="7">
        <f>'РЛ1 _ne'!B39</f>
        <v>0</v>
      </c>
      <c r="C35" s="7">
        <f>'РЛ1 _ne'!C39</f>
        <v>0</v>
      </c>
      <c r="D35" s="7">
        <f>'РЛ1 _ne'!D39</f>
        <v>0</v>
      </c>
      <c r="E35" s="7">
        <f>'РЛ1 _ne'!E39</f>
        <v>0</v>
      </c>
      <c r="F35" s="7">
        <f>'РЛ1 _ne'!F39</f>
        <v>0</v>
      </c>
      <c r="G35" s="49"/>
      <c r="H35" s="42" t="str">
        <f t="shared" si="6"/>
        <v>НЕ</v>
      </c>
      <c r="I35" s="5"/>
      <c r="J35" s="5"/>
      <c r="K35" s="5"/>
      <c r="L35" s="5"/>
      <c r="M35" s="5"/>
      <c r="N35" s="5"/>
      <c r="O35" s="5"/>
      <c r="P35" s="19"/>
      <c r="Q35" s="5"/>
      <c r="R35" s="5"/>
      <c r="S35" s="37">
        <f t="shared" si="7"/>
        <v>0</v>
      </c>
      <c r="T35" s="24">
        <f>'РЛ1 _ne'!N39</f>
        <v>0</v>
      </c>
      <c r="U35" s="24">
        <f t="shared" si="8"/>
        <v>0</v>
      </c>
    </row>
    <row r="36" spans="1:21" ht="27.75" customHeight="1">
      <c r="A36" s="6">
        <v>4</v>
      </c>
      <c r="B36" s="7">
        <f>'РЛ1 _ne'!B40</f>
        <v>0</v>
      </c>
      <c r="C36" s="7">
        <f>'РЛ1 _ne'!C40</f>
        <v>0</v>
      </c>
      <c r="D36" s="7">
        <f>'РЛ1 _ne'!D40</f>
        <v>0</v>
      </c>
      <c r="E36" s="7">
        <f>'РЛ1 _ne'!E40</f>
        <v>0</v>
      </c>
      <c r="F36" s="7">
        <f>'РЛ1 _ne'!F40</f>
        <v>0</v>
      </c>
      <c r="G36" s="49"/>
      <c r="H36" s="42" t="str">
        <f t="shared" si="6"/>
        <v>НЕ</v>
      </c>
      <c r="I36" s="5"/>
      <c r="J36" s="5"/>
      <c r="K36" s="5"/>
      <c r="L36" s="5"/>
      <c r="M36" s="5"/>
      <c r="N36" s="5"/>
      <c r="O36" s="5"/>
      <c r="P36" s="19"/>
      <c r="Q36" s="5"/>
      <c r="R36" s="5"/>
      <c r="S36" s="37">
        <f t="shared" si="7"/>
        <v>0</v>
      </c>
      <c r="T36" s="24">
        <f>'РЛ1 _ne'!N40</f>
        <v>0</v>
      </c>
      <c r="U36" s="24">
        <f t="shared" si="8"/>
        <v>0</v>
      </c>
    </row>
    <row r="37" spans="1:21" ht="15">
      <c r="A37" s="6">
        <v>5</v>
      </c>
      <c r="B37" s="7">
        <f>'РЛ1 _ne'!B41</f>
        <v>0</v>
      </c>
      <c r="C37" s="7">
        <f>'РЛ1 _ne'!C41</f>
        <v>0</v>
      </c>
      <c r="D37" s="7">
        <f>'РЛ1 _ne'!D41</f>
        <v>0</v>
      </c>
      <c r="E37" s="7">
        <f>'РЛ1 _ne'!E41</f>
        <v>0</v>
      </c>
      <c r="F37" s="7">
        <f>'РЛ1 _ne'!F41</f>
        <v>0</v>
      </c>
      <c r="G37" s="49"/>
      <c r="H37" s="42" t="str">
        <f t="shared" si="6"/>
        <v>НЕ</v>
      </c>
      <c r="I37" s="5"/>
      <c r="J37" s="5"/>
      <c r="K37" s="5"/>
      <c r="L37" s="5"/>
      <c r="M37" s="5"/>
      <c r="N37" s="5"/>
      <c r="O37" s="5"/>
      <c r="P37" s="19"/>
      <c r="Q37" s="5"/>
      <c r="R37" s="5"/>
      <c r="S37" s="37">
        <f t="shared" si="7"/>
        <v>0</v>
      </c>
      <c r="T37" s="24">
        <f>'РЛ1 _ne'!N41</f>
        <v>0</v>
      </c>
      <c r="U37" s="24">
        <f t="shared" si="8"/>
        <v>0</v>
      </c>
    </row>
    <row r="38" spans="1:21" ht="15">
      <c r="A38" s="6">
        <v>6</v>
      </c>
      <c r="B38" s="7">
        <f>'РЛ1 _ne'!B42</f>
        <v>0</v>
      </c>
      <c r="C38" s="7">
        <f>'РЛ1 _ne'!C42</f>
        <v>0</v>
      </c>
      <c r="D38" s="7">
        <f>'РЛ1 _ne'!D42</f>
        <v>0</v>
      </c>
      <c r="E38" s="7">
        <f>'РЛ1 _ne'!E42</f>
        <v>0</v>
      </c>
      <c r="F38" s="7">
        <f>'РЛ1 _ne'!F42</f>
        <v>0</v>
      </c>
      <c r="G38" s="49"/>
      <c r="H38" s="42" t="str">
        <f t="shared" si="6"/>
        <v>НЕ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37">
        <f t="shared" si="7"/>
        <v>0</v>
      </c>
      <c r="T38" s="24">
        <f>'РЛ1 _ne'!N42</f>
        <v>0</v>
      </c>
      <c r="U38" s="24">
        <f t="shared" si="8"/>
        <v>0</v>
      </c>
    </row>
    <row r="39" spans="1:21" ht="12.75">
      <c r="A39" s="146" t="s">
        <v>0</v>
      </c>
      <c r="B39" s="145"/>
      <c r="C39" s="145"/>
      <c r="D39" s="145"/>
      <c r="E39" s="147"/>
      <c r="F39" s="16">
        <f>SUM(F10:F24)</f>
        <v>0</v>
      </c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.75">
      <c r="A40" s="146" t="s">
        <v>6</v>
      </c>
      <c r="B40" s="145"/>
      <c r="C40" s="145"/>
      <c r="D40" s="145"/>
      <c r="E40" s="147"/>
      <c r="F40" s="16">
        <f>SUM(F26:F38)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4"/>
      <c r="T40" s="4"/>
      <c r="U40" s="4"/>
    </row>
    <row r="41" spans="1:21" ht="13.5" thickBot="1">
      <c r="A41" s="148" t="s">
        <v>1</v>
      </c>
      <c r="B41" s="149"/>
      <c r="C41" s="149"/>
      <c r="D41" s="149"/>
      <c r="E41" s="150"/>
      <c r="F41" s="29">
        <f>F39+F40</f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0"/>
      <c r="T41" s="30"/>
      <c r="U41" s="30"/>
    </row>
    <row r="43" spans="1:21" s="14" customFormat="1" ht="15" customHeight="1">
      <c r="A43" s="3"/>
      <c r="B43" s="3"/>
      <c r="C43" s="3"/>
      <c r="D43" s="3"/>
      <c r="E43" s="43" t="s">
        <v>35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14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14" customFormat="1" ht="15.75" customHeight="1">
      <c r="A45" s="151" t="s">
        <v>14</v>
      </c>
      <c r="B45" s="151"/>
      <c r="C45" s="8"/>
      <c r="D45" s="151" t="s">
        <v>15</v>
      </c>
      <c r="E45" s="151"/>
      <c r="F45" s="151"/>
      <c r="G45" s="151"/>
      <c r="H45" s="151"/>
      <c r="I45" s="151"/>
      <c r="J45" s="151"/>
      <c r="K45" s="151"/>
      <c r="L45" s="151"/>
      <c r="M45" s="151"/>
      <c r="N45" s="3"/>
      <c r="O45" s="3"/>
      <c r="P45" s="3"/>
      <c r="Q45" s="3"/>
      <c r="R45" s="3"/>
      <c r="S45" s="3"/>
      <c r="T45" s="3"/>
      <c r="U45" s="3"/>
    </row>
    <row r="46" spans="1:13" ht="12.75">
      <c r="A46" s="10" t="s">
        <v>17</v>
      </c>
      <c r="B46" s="10" t="s">
        <v>16</v>
      </c>
      <c r="D46" s="48" t="s">
        <v>2</v>
      </c>
      <c r="E46" s="139" t="s">
        <v>18</v>
      </c>
      <c r="F46" s="140"/>
      <c r="G46" s="140"/>
      <c r="H46" s="140"/>
      <c r="I46" s="140"/>
      <c r="J46" s="140"/>
      <c r="K46" s="140"/>
      <c r="L46" s="140"/>
      <c r="M46" s="141"/>
    </row>
    <row r="47" spans="1:13" ht="12.75">
      <c r="A47" s="10">
        <v>1</v>
      </c>
      <c r="B47" s="56" t="s">
        <v>27</v>
      </c>
      <c r="D47" s="48">
        <v>1</v>
      </c>
      <c r="E47" s="142" t="s">
        <v>47</v>
      </c>
      <c r="F47" s="142"/>
      <c r="G47" s="142"/>
      <c r="H47" s="142"/>
      <c r="I47" s="142"/>
      <c r="J47" s="142"/>
      <c r="K47" s="142"/>
      <c r="L47" s="142"/>
      <c r="M47" s="142"/>
    </row>
    <row r="48" spans="1:13" ht="12.75">
      <c r="A48" s="10">
        <v>2</v>
      </c>
      <c r="B48" s="56" t="s">
        <v>36</v>
      </c>
      <c r="D48" s="48">
        <v>2</v>
      </c>
      <c r="E48" s="143" t="s">
        <v>3</v>
      </c>
      <c r="F48" s="143"/>
      <c r="G48" s="143"/>
      <c r="H48" s="143"/>
      <c r="I48" s="143"/>
      <c r="J48" s="143"/>
      <c r="K48" s="143"/>
      <c r="L48" s="143"/>
      <c r="M48" s="143"/>
    </row>
    <row r="49" spans="1:13" ht="31.5">
      <c r="A49" s="10">
        <v>3</v>
      </c>
      <c r="B49" s="56" t="s">
        <v>28</v>
      </c>
      <c r="D49" s="48">
        <v>3</v>
      </c>
      <c r="E49" s="143" t="s">
        <v>26</v>
      </c>
      <c r="F49" s="143"/>
      <c r="G49" s="143"/>
      <c r="H49" s="143"/>
      <c r="I49" s="143"/>
      <c r="J49" s="143"/>
      <c r="K49" s="143"/>
      <c r="L49" s="143"/>
      <c r="M49" s="143"/>
    </row>
    <row r="50" spans="1:13" ht="42">
      <c r="A50" s="10">
        <v>4</v>
      </c>
      <c r="B50" s="56" t="s">
        <v>29</v>
      </c>
      <c r="D50" s="48">
        <v>4</v>
      </c>
      <c r="E50" s="142" t="s">
        <v>48</v>
      </c>
      <c r="F50" s="142"/>
      <c r="G50" s="142"/>
      <c r="H50" s="142"/>
      <c r="I50" s="142"/>
      <c r="J50" s="142"/>
      <c r="K50" s="142"/>
      <c r="L50" s="142"/>
      <c r="M50" s="142"/>
    </row>
    <row r="51" spans="1:13" ht="16.5" customHeight="1">
      <c r="A51" s="10">
        <v>5</v>
      </c>
      <c r="B51" s="56" t="s">
        <v>30</v>
      </c>
      <c r="D51" s="48">
        <v>5</v>
      </c>
      <c r="E51" s="143" t="s">
        <v>49</v>
      </c>
      <c r="F51" s="143"/>
      <c r="G51" s="143"/>
      <c r="H51" s="143"/>
      <c r="I51" s="143"/>
      <c r="J51" s="143"/>
      <c r="K51" s="143"/>
      <c r="L51" s="143"/>
      <c r="M51" s="143"/>
    </row>
    <row r="52" spans="1:13" ht="33.75" customHeight="1">
      <c r="A52" s="10">
        <v>6</v>
      </c>
      <c r="B52" s="56" t="s">
        <v>31</v>
      </c>
      <c r="D52" s="40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1:13" ht="67.5" customHeight="1">
      <c r="A53" s="10">
        <v>7</v>
      </c>
      <c r="B53" s="56" t="s">
        <v>37</v>
      </c>
      <c r="D53" s="40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1:13" ht="70.5" customHeight="1">
      <c r="A54" s="51">
        <v>8</v>
      </c>
      <c r="B54" s="57" t="s">
        <v>50</v>
      </c>
      <c r="D54" s="40"/>
      <c r="E54" s="138"/>
      <c r="F54" s="138"/>
      <c r="G54" s="138"/>
      <c r="H54" s="138"/>
      <c r="I54" s="138"/>
      <c r="J54" s="138"/>
      <c r="K54" s="138"/>
      <c r="L54" s="138"/>
      <c r="M54" s="138"/>
    </row>
    <row r="55" spans="1:13" ht="73.5" customHeight="1">
      <c r="A55" s="10">
        <v>9</v>
      </c>
      <c r="B55" s="56" t="s">
        <v>32</v>
      </c>
      <c r="D55" s="40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49.5" customHeight="1">
      <c r="A56" s="10">
        <v>10</v>
      </c>
      <c r="B56" s="57" t="s">
        <v>45</v>
      </c>
      <c r="D56" s="40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48" customHeight="1">
      <c r="A57" s="10">
        <v>11</v>
      </c>
      <c r="B57" s="56" t="s">
        <v>38</v>
      </c>
      <c r="D57" s="40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66" customHeight="1">
      <c r="A58" s="10">
        <v>12</v>
      </c>
      <c r="B58" s="56" t="s">
        <v>34</v>
      </c>
      <c r="D58" s="40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3" ht="36.75" customHeight="1">
      <c r="A59" s="10">
        <v>13</v>
      </c>
      <c r="B59" s="56" t="s">
        <v>33</v>
      </c>
      <c r="D59" s="40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52.5">
      <c r="A60" s="10">
        <v>14</v>
      </c>
      <c r="B60" s="56" t="s">
        <v>39</v>
      </c>
      <c r="D60" s="40"/>
      <c r="E60" s="135"/>
      <c r="F60" s="135"/>
      <c r="G60" s="135"/>
      <c r="H60" s="135"/>
      <c r="I60" s="135"/>
      <c r="J60" s="135"/>
      <c r="K60" s="135"/>
      <c r="L60" s="135"/>
      <c r="M60" s="135"/>
    </row>
    <row r="61" spans="1:13" ht="31.5">
      <c r="A61" s="10">
        <v>15</v>
      </c>
      <c r="B61" s="56" t="s">
        <v>40</v>
      </c>
      <c r="D61" s="40"/>
      <c r="E61" s="135"/>
      <c r="F61" s="135"/>
      <c r="G61" s="135"/>
      <c r="H61" s="135"/>
      <c r="I61" s="135"/>
      <c r="J61" s="135"/>
      <c r="K61" s="135"/>
      <c r="L61" s="135"/>
      <c r="M61" s="135"/>
    </row>
    <row r="62" spans="1:13" ht="63">
      <c r="A62" s="10">
        <v>16</v>
      </c>
      <c r="B62" s="56" t="s">
        <v>41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31.5">
      <c r="A63" s="10">
        <v>17</v>
      </c>
      <c r="B63" s="56" t="s">
        <v>43</v>
      </c>
      <c r="D63" s="40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94.5">
      <c r="A64" s="10">
        <v>18</v>
      </c>
      <c r="B64" s="56" t="s">
        <v>44</v>
      </c>
      <c r="D64" s="40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7.75" customHeight="1">
      <c r="A65" s="10">
        <v>19</v>
      </c>
      <c r="B65" s="57" t="s">
        <v>46</v>
      </c>
      <c r="D65" s="40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>
      <c r="A66" s="10">
        <v>20</v>
      </c>
      <c r="B66" s="56" t="s">
        <v>42</v>
      </c>
      <c r="D66" s="40"/>
      <c r="E66" s="41"/>
      <c r="F66" s="41"/>
      <c r="G66" s="41"/>
      <c r="H66" s="41"/>
      <c r="I66" s="41"/>
      <c r="J66" s="41"/>
      <c r="K66" s="41"/>
      <c r="L66" s="41"/>
      <c r="M66" s="41"/>
    </row>
    <row r="67" spans="2:13" ht="12.75">
      <c r="B67" s="50"/>
      <c r="D67" s="40"/>
      <c r="E67" s="135"/>
      <c r="F67" s="135"/>
      <c r="G67" s="135"/>
      <c r="H67" s="135"/>
      <c r="I67" s="135"/>
      <c r="J67" s="135"/>
      <c r="K67" s="135"/>
      <c r="L67" s="135"/>
      <c r="M67" s="135"/>
    </row>
    <row r="68" ht="15.75" customHeight="1">
      <c r="A68" s="35"/>
    </row>
    <row r="69" ht="15">
      <c r="A69" s="35"/>
    </row>
    <row r="70" spans="1:4" ht="35.25" customHeight="1">
      <c r="A70" s="35"/>
      <c r="B70" s="136" t="s">
        <v>24</v>
      </c>
      <c r="C70" s="136"/>
      <c r="D70" s="136"/>
    </row>
    <row r="71" spans="1:4" ht="15">
      <c r="A71" s="9"/>
      <c r="B71" s="1"/>
      <c r="C71" s="1"/>
      <c r="D71" s="1"/>
    </row>
    <row r="72" spans="1:4" ht="140.25">
      <c r="A72" s="12"/>
      <c r="B72" s="2" t="str">
        <f>'РЛ1 _ne'!B64</f>
        <v>инвестиции, за които са установени, че са кандидатствали или помощта е получена от юридически лица с нестопанска цел, регистрирани по ЗЮЛНЦ, които не са независими предприятия по смисъла на чл. 4, ал. 2 ЗМСП и за които се установи, че са учредени или преобразувани с цел осъществяване на предимство в противоречие с целите на мярката по ПРСР.</v>
      </c>
      <c r="D72" s="2"/>
    </row>
    <row r="73" spans="2:4" ht="25.5">
      <c r="B73" s="2" t="str">
        <f>'РЛ1 _ne'!B65</f>
        <v>за които е установено нарушение на изискванията на чл. 14, ал. 4 и/или 5.</v>
      </c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5.75">
      <c r="B76" s="137" t="s">
        <v>51</v>
      </c>
      <c r="C76" s="137"/>
      <c r="D76" s="137"/>
    </row>
  </sheetData>
  <sheetProtection/>
  <mergeCells count="39">
    <mergeCell ref="C1:M1"/>
    <mergeCell ref="C2:M2"/>
    <mergeCell ref="C3:M3"/>
    <mergeCell ref="C4:M4"/>
    <mergeCell ref="A6:A7"/>
    <mergeCell ref="B6:B7"/>
    <mergeCell ref="C6:C7"/>
    <mergeCell ref="D6:D7"/>
    <mergeCell ref="E6:E7"/>
    <mergeCell ref="F6:F7"/>
    <mergeCell ref="G6:G7"/>
    <mergeCell ref="H6:H7"/>
    <mergeCell ref="I6:M6"/>
    <mergeCell ref="N6:R6"/>
    <mergeCell ref="B9:H9"/>
    <mergeCell ref="B25:F25"/>
    <mergeCell ref="B32:F32"/>
    <mergeCell ref="A39:E39"/>
    <mergeCell ref="A40:E40"/>
    <mergeCell ref="A41:E41"/>
    <mergeCell ref="A45:B45"/>
    <mergeCell ref="D45:M45"/>
    <mergeCell ref="E60:M60"/>
    <mergeCell ref="E46:M46"/>
    <mergeCell ref="E47:M47"/>
    <mergeCell ref="E48:M48"/>
    <mergeCell ref="E49:M49"/>
    <mergeCell ref="E50:M50"/>
    <mergeCell ref="E51:M51"/>
    <mergeCell ref="E61:M61"/>
    <mergeCell ref="E63:M63"/>
    <mergeCell ref="E67:M67"/>
    <mergeCell ref="B70:D70"/>
    <mergeCell ref="B76:D76"/>
    <mergeCell ref="E52:M52"/>
    <mergeCell ref="E53:M53"/>
    <mergeCell ref="E54:M54"/>
    <mergeCell ref="E57:M57"/>
    <mergeCell ref="E58:M58"/>
  </mergeCells>
  <dataValidations count="4">
    <dataValidation type="custom" allowBlank="1" showInputMessage="1" showErrorMessage="1" errorTitle="Грешка" error="Клетката не се попълва или променя." sqref="A46:B46">
      <formula1>""""""</formula1>
    </dataValidation>
    <dataValidation type="custom" allowBlank="1" showInputMessage="1" showErrorMessage="1" errorTitle="Грешка" error="В клетката не се попълва." sqref="H40:H41 G39:G41 G25:R25 I9:R9">
      <formula1>""""""</formula1>
    </dataValidation>
    <dataValidation showInputMessage="1" showErrorMessage="1" sqref="H26:H38 H10:H24"/>
    <dataValidation type="list" showInputMessage="1" showErrorMessage="1" prompt="Моля, изберете код за допустимост на разходите, или оставете празна клетка, при недопустимост." errorTitle="Грешка" error="Моля, изберете код от падащото меню." sqref="G32">
      <formula1>$D$47:$D$67</formula1>
    </dataValidation>
  </dataValidations>
  <printOptions/>
  <pageMargins left="0.7480314960629921" right="0.7480314960629921" top="1.968503937007874" bottom="0.984251968503937" header="0.5118110236220472" footer="0.5118110236220472"/>
  <pageSetup horizontalDpi="600" verticalDpi="600" orientation="portrait" paperSize="9" scale="34" r:id="rId2"/>
  <headerFooter alignWithMargins="0">
    <oddHeader>&amp;LДържавен фонд "Земеделие"
Разплащателна агенция
Отдел "ДПМРСР"&amp;CПРИЛОЖЕНИЕ 7
Контролен лист КЛ 3
Мярка 322&amp;RВерсия 3
Изм.0/
Стр. &amp;P от &amp;N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6"/>
  <sheetViews>
    <sheetView tabSelected="1" view="pageBreakPreview" zoomScaleSheetLayoutView="100" workbookViewId="0" topLeftCell="A1">
      <selection activeCell="A4" sqref="A4:F4"/>
    </sheetView>
  </sheetViews>
  <sheetFormatPr defaultColWidth="9.140625" defaultRowHeight="12.75"/>
  <cols>
    <col min="1" max="1" width="6.7109375" style="59" customWidth="1"/>
    <col min="2" max="2" width="60.57421875" style="75" customWidth="1"/>
    <col min="3" max="3" width="7.8515625" style="75" customWidth="1"/>
    <col min="4" max="4" width="12.140625" style="60" customWidth="1"/>
    <col min="5" max="5" width="9.140625" style="58" customWidth="1"/>
    <col min="6" max="6" width="12.140625" style="58" customWidth="1"/>
    <col min="7" max="53" width="9.140625" style="58" customWidth="1"/>
    <col min="54" max="16384" width="9.140625" style="59" customWidth="1"/>
  </cols>
  <sheetData>
    <row r="1" spans="1:4" ht="12.75">
      <c r="A1" s="170"/>
      <c r="B1" s="170"/>
      <c r="C1" s="170"/>
      <c r="D1" s="170"/>
    </row>
    <row r="2" spans="1:4" ht="12.75">
      <c r="A2" s="171"/>
      <c r="B2" s="171"/>
      <c r="C2" s="171"/>
      <c r="D2" s="171"/>
    </row>
    <row r="3" spans="1:6" ht="33.75" customHeight="1">
      <c r="A3" s="182" t="s">
        <v>73</v>
      </c>
      <c r="B3" s="182"/>
      <c r="C3" s="182"/>
      <c r="D3" s="182"/>
      <c r="E3" s="182"/>
      <c r="F3" s="182"/>
    </row>
    <row r="4" spans="1:6" ht="57" customHeight="1">
      <c r="A4" s="181" t="s">
        <v>169</v>
      </c>
      <c r="B4" s="181"/>
      <c r="C4" s="181"/>
      <c r="D4" s="181"/>
      <c r="E4" s="181"/>
      <c r="F4" s="181"/>
    </row>
    <row r="5" spans="1:9" ht="28.5">
      <c r="A5" s="62" t="s">
        <v>22</v>
      </c>
      <c r="B5" s="63" t="s">
        <v>66</v>
      </c>
      <c r="C5" s="62" t="s">
        <v>23</v>
      </c>
      <c r="D5" s="64" t="s">
        <v>74</v>
      </c>
      <c r="E5" s="74" t="s">
        <v>75</v>
      </c>
      <c r="F5" s="74" t="s">
        <v>76</v>
      </c>
      <c r="I5" s="61"/>
    </row>
    <row r="6" spans="1:6" ht="15.75">
      <c r="A6" s="78"/>
      <c r="B6" s="79" t="s">
        <v>81</v>
      </c>
      <c r="C6" s="78"/>
      <c r="D6" s="78"/>
      <c r="E6" s="101"/>
      <c r="F6" s="101"/>
    </row>
    <row r="7" spans="1:6" ht="15.75">
      <c r="A7" s="176" t="s">
        <v>82</v>
      </c>
      <c r="B7" s="177"/>
      <c r="C7" s="106"/>
      <c r="D7" s="106"/>
      <c r="E7" s="107"/>
      <c r="F7" s="107"/>
    </row>
    <row r="8" spans="1:53" s="66" customFormat="1" ht="15.75">
      <c r="A8" s="109"/>
      <c r="B8" s="110" t="s">
        <v>83</v>
      </c>
      <c r="C8" s="109"/>
      <c r="D8" s="109"/>
      <c r="E8" s="111"/>
      <c r="F8" s="111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</row>
    <row r="9" spans="1:53" s="66" customFormat="1" ht="31.5">
      <c r="A9" s="103">
        <v>1</v>
      </c>
      <c r="B9" s="83" t="s">
        <v>84</v>
      </c>
      <c r="C9" s="102" t="s">
        <v>85</v>
      </c>
      <c r="D9" s="102">
        <v>4359</v>
      </c>
      <c r="E9" s="128"/>
      <c r="F9" s="128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s="66" customFormat="1" ht="31.5">
      <c r="A10" s="103">
        <v>2</v>
      </c>
      <c r="B10" s="83" t="s">
        <v>86</v>
      </c>
      <c r="C10" s="102" t="s">
        <v>87</v>
      </c>
      <c r="D10" s="102">
        <v>14.5</v>
      </c>
      <c r="E10" s="128"/>
      <c r="F10" s="128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</row>
    <row r="11" spans="1:53" s="66" customFormat="1" ht="63">
      <c r="A11" s="103">
        <v>3</v>
      </c>
      <c r="B11" s="83" t="s">
        <v>88</v>
      </c>
      <c r="C11" s="102" t="s">
        <v>85</v>
      </c>
      <c r="D11" s="102">
        <v>2812</v>
      </c>
      <c r="E11" s="128"/>
      <c r="F11" s="128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s="66" customFormat="1" ht="47.25">
      <c r="A12" s="103">
        <v>4</v>
      </c>
      <c r="B12" s="83" t="s">
        <v>89</v>
      </c>
      <c r="C12" s="102" t="s">
        <v>67</v>
      </c>
      <c r="D12" s="102">
        <v>4000</v>
      </c>
      <c r="E12" s="128"/>
      <c r="F12" s="128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s="66" customFormat="1" ht="15.75">
      <c r="A13" s="80"/>
      <c r="B13" s="81" t="s">
        <v>68</v>
      </c>
      <c r="C13" s="80"/>
      <c r="D13" s="80"/>
      <c r="E13" s="128"/>
      <c r="F13" s="128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s="66" customFormat="1" ht="47.25">
      <c r="A14" s="103">
        <v>5</v>
      </c>
      <c r="B14" s="83" t="s">
        <v>90</v>
      </c>
      <c r="C14" s="102" t="s">
        <v>87</v>
      </c>
      <c r="D14" s="102">
        <v>60</v>
      </c>
      <c r="E14" s="128"/>
      <c r="F14" s="128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s="66" customFormat="1" ht="47.25">
      <c r="A15" s="104" t="s">
        <v>91</v>
      </c>
      <c r="B15" s="83" t="s">
        <v>92</v>
      </c>
      <c r="C15" s="102" t="s">
        <v>87</v>
      </c>
      <c r="D15" s="102">
        <v>90</v>
      </c>
      <c r="E15" s="128"/>
      <c r="F15" s="128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s="66" customFormat="1" ht="15.75">
      <c r="A16" s="112"/>
      <c r="B16" s="112" t="s">
        <v>70</v>
      </c>
      <c r="C16" s="112"/>
      <c r="D16" s="112"/>
      <c r="E16" s="129"/>
      <c r="F16" s="129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s="66" customFormat="1" ht="31.5">
      <c r="A17" s="103">
        <v>7</v>
      </c>
      <c r="B17" s="83" t="s">
        <v>93</v>
      </c>
      <c r="C17" s="102" t="s">
        <v>87</v>
      </c>
      <c r="D17" s="102">
        <v>814</v>
      </c>
      <c r="E17" s="128"/>
      <c r="F17" s="128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s="66" customFormat="1" ht="15.75">
      <c r="A18" s="109"/>
      <c r="B18" s="112" t="s">
        <v>69</v>
      </c>
      <c r="C18" s="109"/>
      <c r="D18" s="109"/>
      <c r="E18" s="130"/>
      <c r="F18" s="130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s="66" customFormat="1" ht="31.5">
      <c r="A19" s="103">
        <v>8</v>
      </c>
      <c r="B19" s="83" t="s">
        <v>94</v>
      </c>
      <c r="C19" s="102" t="s">
        <v>95</v>
      </c>
      <c r="D19" s="102">
        <v>144</v>
      </c>
      <c r="E19" s="128"/>
      <c r="F19" s="128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s="66" customFormat="1" ht="47.25">
      <c r="A20" s="103">
        <v>9</v>
      </c>
      <c r="B20" s="83" t="s">
        <v>96</v>
      </c>
      <c r="C20" s="102" t="s">
        <v>95</v>
      </c>
      <c r="D20" s="102">
        <v>1064.53</v>
      </c>
      <c r="E20" s="128"/>
      <c r="F20" s="128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s="66" customFormat="1" ht="31.5">
      <c r="A21" s="103">
        <v>10</v>
      </c>
      <c r="B21" s="83" t="s">
        <v>97</v>
      </c>
      <c r="C21" s="102" t="s">
        <v>95</v>
      </c>
      <c r="D21" s="102">
        <v>854.01</v>
      </c>
      <c r="E21" s="128"/>
      <c r="F21" s="128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s="66" customFormat="1" ht="15.75">
      <c r="A22" s="103">
        <v>11</v>
      </c>
      <c r="B22" s="83" t="s">
        <v>98</v>
      </c>
      <c r="C22" s="102" t="s">
        <v>85</v>
      </c>
      <c r="D22" s="102">
        <v>14584.15</v>
      </c>
      <c r="E22" s="128"/>
      <c r="F22" s="128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s="66" customFormat="1" ht="15.75">
      <c r="A23" s="103">
        <v>12</v>
      </c>
      <c r="B23" s="83" t="s">
        <v>99</v>
      </c>
      <c r="C23" s="102" t="s">
        <v>85</v>
      </c>
      <c r="D23" s="102">
        <v>7392</v>
      </c>
      <c r="E23" s="128"/>
      <c r="F23" s="128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66" customFormat="1" ht="15.75">
      <c r="A24" s="109"/>
      <c r="B24" s="109" t="s">
        <v>100</v>
      </c>
      <c r="C24" s="109"/>
      <c r="D24" s="109"/>
      <c r="E24" s="130"/>
      <c r="F24" s="130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s="66" customFormat="1" ht="15.75">
      <c r="A25" s="103">
        <v>13</v>
      </c>
      <c r="B25" s="83" t="s">
        <v>101</v>
      </c>
      <c r="C25" s="105" t="s">
        <v>72</v>
      </c>
      <c r="D25" s="105">
        <v>2</v>
      </c>
      <c r="E25" s="128"/>
      <c r="F25" s="12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s="66" customFormat="1" ht="15.75">
      <c r="A26" s="103">
        <v>14</v>
      </c>
      <c r="B26" s="83" t="s">
        <v>102</v>
      </c>
      <c r="C26" s="105" t="s">
        <v>72</v>
      </c>
      <c r="D26" s="105">
        <v>1</v>
      </c>
      <c r="E26" s="128"/>
      <c r="F26" s="128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s="66" customFormat="1" ht="15.75">
      <c r="A27" s="103">
        <v>15</v>
      </c>
      <c r="B27" s="83" t="s">
        <v>103</v>
      </c>
      <c r="C27" s="105" t="s">
        <v>72</v>
      </c>
      <c r="D27" s="105">
        <v>10</v>
      </c>
      <c r="E27" s="128"/>
      <c r="F27" s="128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</row>
    <row r="28" spans="1:53" s="66" customFormat="1" ht="15.75">
      <c r="A28" s="104"/>
      <c r="B28" s="83" t="s">
        <v>104</v>
      </c>
      <c r="C28" s="105"/>
      <c r="D28" s="105"/>
      <c r="E28" s="128"/>
      <c r="F28" s="128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s="66" customFormat="1" ht="47.25">
      <c r="A29" s="103">
        <v>16</v>
      </c>
      <c r="B29" s="83" t="s">
        <v>105</v>
      </c>
      <c r="C29" s="105" t="s">
        <v>72</v>
      </c>
      <c r="D29" s="105">
        <v>4</v>
      </c>
      <c r="E29" s="128"/>
      <c r="F29" s="128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s="66" customFormat="1" ht="15.75">
      <c r="A30" s="103">
        <v>17</v>
      </c>
      <c r="B30" s="83" t="s">
        <v>106</v>
      </c>
      <c r="C30" s="105" t="s">
        <v>72</v>
      </c>
      <c r="D30" s="105">
        <v>3</v>
      </c>
      <c r="E30" s="128"/>
      <c r="F30" s="128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s="66" customFormat="1" ht="15.75">
      <c r="A31" s="103">
        <v>18</v>
      </c>
      <c r="B31" s="83" t="s">
        <v>107</v>
      </c>
      <c r="C31" s="105" t="s">
        <v>85</v>
      </c>
      <c r="D31" s="105">
        <v>177</v>
      </c>
      <c r="E31" s="128"/>
      <c r="F31" s="128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s="66" customFormat="1" ht="15.75">
      <c r="A32" s="85" t="s">
        <v>108</v>
      </c>
      <c r="B32" s="113"/>
      <c r="C32" s="114"/>
      <c r="D32" s="115"/>
      <c r="E32" s="131"/>
      <c r="F32" s="131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s="66" customFormat="1" ht="15.75">
      <c r="A33" s="109"/>
      <c r="B33" s="112" t="s">
        <v>83</v>
      </c>
      <c r="C33" s="109"/>
      <c r="D33" s="109"/>
      <c r="E33" s="130"/>
      <c r="F33" s="130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s="66" customFormat="1" ht="15.75">
      <c r="A34" s="82">
        <v>19</v>
      </c>
      <c r="B34" s="83" t="s">
        <v>109</v>
      </c>
      <c r="C34" s="105" t="s">
        <v>72</v>
      </c>
      <c r="D34" s="105">
        <v>3</v>
      </c>
      <c r="E34" s="128"/>
      <c r="F34" s="128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s="66" customFormat="1" ht="15.75">
      <c r="A35" s="82">
        <v>20</v>
      </c>
      <c r="B35" s="83" t="s">
        <v>110</v>
      </c>
      <c r="C35" s="105" t="s">
        <v>72</v>
      </c>
      <c r="D35" s="105">
        <v>6</v>
      </c>
      <c r="E35" s="128"/>
      <c r="F35" s="128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s="66" customFormat="1" ht="31.5">
      <c r="A36" s="82">
        <v>21</v>
      </c>
      <c r="B36" s="83" t="s">
        <v>111</v>
      </c>
      <c r="C36" s="105" t="s">
        <v>67</v>
      </c>
      <c r="D36" s="105">
        <v>1934.5</v>
      </c>
      <c r="E36" s="128"/>
      <c r="F36" s="128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s="66" customFormat="1" ht="15.75">
      <c r="A37" s="82">
        <v>22</v>
      </c>
      <c r="B37" s="83" t="s">
        <v>112</v>
      </c>
      <c r="C37" s="105" t="s">
        <v>85</v>
      </c>
      <c r="D37" s="105">
        <v>3604</v>
      </c>
      <c r="E37" s="128"/>
      <c r="F37" s="128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s="66" customFormat="1" ht="15.75">
      <c r="A38" s="82">
        <v>23</v>
      </c>
      <c r="B38" s="83" t="s">
        <v>113</v>
      </c>
      <c r="C38" s="105" t="s">
        <v>87</v>
      </c>
      <c r="D38" s="105">
        <v>31.5</v>
      </c>
      <c r="E38" s="128"/>
      <c r="F38" s="12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s="66" customFormat="1" ht="15.75">
      <c r="A39" s="82">
        <v>24</v>
      </c>
      <c r="B39" s="83" t="s">
        <v>114</v>
      </c>
      <c r="C39" s="105" t="s">
        <v>87</v>
      </c>
      <c r="D39" s="105">
        <v>211</v>
      </c>
      <c r="E39" s="128"/>
      <c r="F39" s="128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s="66" customFormat="1" ht="15.75">
      <c r="A40" s="82">
        <v>25</v>
      </c>
      <c r="B40" s="83" t="s">
        <v>115</v>
      </c>
      <c r="C40" s="105" t="s">
        <v>87</v>
      </c>
      <c r="D40" s="105">
        <v>211</v>
      </c>
      <c r="E40" s="128"/>
      <c r="F40" s="128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s="66" customFormat="1" ht="15.75">
      <c r="A41" s="117"/>
      <c r="B41" s="117" t="s">
        <v>68</v>
      </c>
      <c r="C41" s="118"/>
      <c r="D41" s="118"/>
      <c r="E41" s="130"/>
      <c r="F41" s="130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s="66" customFormat="1" ht="63">
      <c r="A42" s="103">
        <v>26</v>
      </c>
      <c r="B42" s="116" t="s">
        <v>116</v>
      </c>
      <c r="C42" s="105" t="s">
        <v>87</v>
      </c>
      <c r="D42" s="105">
        <v>224.5</v>
      </c>
      <c r="E42" s="128"/>
      <c r="F42" s="128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s="66" customFormat="1" ht="63">
      <c r="A43" s="103">
        <v>27</v>
      </c>
      <c r="B43" s="116" t="s">
        <v>117</v>
      </c>
      <c r="C43" s="105" t="s">
        <v>87</v>
      </c>
      <c r="D43" s="105">
        <v>1403</v>
      </c>
      <c r="E43" s="128"/>
      <c r="F43" s="128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s="66" customFormat="1" ht="15.75">
      <c r="A44" s="103">
        <v>28</v>
      </c>
      <c r="B44" s="116" t="s">
        <v>118</v>
      </c>
      <c r="C44" s="105" t="s">
        <v>87</v>
      </c>
      <c r="D44" s="105">
        <v>0.25</v>
      </c>
      <c r="E44" s="128"/>
      <c r="F44" s="128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s="66" customFormat="1" ht="15.75">
      <c r="A45" s="117"/>
      <c r="B45" s="117" t="s">
        <v>70</v>
      </c>
      <c r="C45" s="109"/>
      <c r="D45" s="109"/>
      <c r="E45" s="130"/>
      <c r="F45" s="13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</row>
    <row r="46" spans="1:53" s="66" customFormat="1" ht="15.75">
      <c r="A46" s="103">
        <v>29</v>
      </c>
      <c r="B46" s="83" t="s">
        <v>119</v>
      </c>
      <c r="C46" s="105" t="s">
        <v>67</v>
      </c>
      <c r="D46" s="105">
        <v>1934.5</v>
      </c>
      <c r="E46" s="128"/>
      <c r="F46" s="128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s="66" customFormat="1" ht="15.75">
      <c r="A47" s="103">
        <v>30</v>
      </c>
      <c r="B47" s="83" t="s">
        <v>120</v>
      </c>
      <c r="C47" s="105" t="s">
        <v>67</v>
      </c>
      <c r="D47" s="105">
        <v>816</v>
      </c>
      <c r="E47" s="128"/>
      <c r="F47" s="128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s="66" customFormat="1" ht="31.5">
      <c r="A48" s="103">
        <v>31</v>
      </c>
      <c r="B48" s="83" t="s">
        <v>121</v>
      </c>
      <c r="C48" s="105" t="s">
        <v>87</v>
      </c>
      <c r="D48" s="105">
        <v>823</v>
      </c>
      <c r="E48" s="128"/>
      <c r="F48" s="128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</row>
    <row r="49" spans="1:53" s="66" customFormat="1" ht="15.75">
      <c r="A49" s="103">
        <v>32</v>
      </c>
      <c r="B49" s="83" t="s">
        <v>122</v>
      </c>
      <c r="C49" s="105" t="s">
        <v>85</v>
      </c>
      <c r="D49" s="105">
        <v>3802</v>
      </c>
      <c r="E49" s="128"/>
      <c r="F49" s="128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1:53" s="66" customFormat="1" ht="31.5">
      <c r="A50" s="103">
        <v>33</v>
      </c>
      <c r="B50" s="83" t="s">
        <v>123</v>
      </c>
      <c r="C50" s="105" t="s">
        <v>87</v>
      </c>
      <c r="D50" s="105">
        <v>113.5</v>
      </c>
      <c r="E50" s="128"/>
      <c r="F50" s="128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</row>
    <row r="51" spans="1:53" s="66" customFormat="1" ht="31.5">
      <c r="A51" s="103">
        <v>34</v>
      </c>
      <c r="B51" s="83" t="s">
        <v>124</v>
      </c>
      <c r="C51" s="105" t="s">
        <v>87</v>
      </c>
      <c r="D51" s="105">
        <v>20.25</v>
      </c>
      <c r="E51" s="128"/>
      <c r="F51" s="128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</row>
    <row r="52" spans="1:53" s="66" customFormat="1" ht="31.5">
      <c r="A52" s="103">
        <v>35</v>
      </c>
      <c r="B52" s="83" t="s">
        <v>125</v>
      </c>
      <c r="C52" s="105" t="s">
        <v>71</v>
      </c>
      <c r="D52" s="105">
        <v>63</v>
      </c>
      <c r="E52" s="128"/>
      <c r="F52" s="128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</row>
    <row r="53" spans="1:53" s="66" customFormat="1" ht="15.75">
      <c r="A53" s="78"/>
      <c r="B53" s="79" t="s">
        <v>126</v>
      </c>
      <c r="C53" s="86"/>
      <c r="D53" s="86"/>
      <c r="E53" s="132"/>
      <c r="F53" s="132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</row>
    <row r="54" spans="1:53" s="66" customFormat="1" ht="15.75">
      <c r="A54" s="106" t="s">
        <v>82</v>
      </c>
      <c r="B54" s="106"/>
      <c r="C54" s="108"/>
      <c r="D54" s="108"/>
      <c r="E54" s="131"/>
      <c r="F54" s="131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</row>
    <row r="55" spans="1:53" s="66" customFormat="1" ht="15.75">
      <c r="A55" s="89"/>
      <c r="B55" s="90" t="s">
        <v>68</v>
      </c>
      <c r="C55" s="91"/>
      <c r="D55" s="92"/>
      <c r="E55" s="130"/>
      <c r="F55" s="130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</row>
    <row r="56" spans="1:53" s="66" customFormat="1" ht="47.25">
      <c r="A56" s="103">
        <v>1</v>
      </c>
      <c r="B56" s="116" t="s">
        <v>90</v>
      </c>
      <c r="C56" s="122" t="s">
        <v>87</v>
      </c>
      <c r="D56" s="105">
        <v>107</v>
      </c>
      <c r="E56" s="128"/>
      <c r="F56" s="128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</row>
    <row r="57" spans="1:53" s="66" customFormat="1" ht="47.25">
      <c r="A57" s="103">
        <v>2</v>
      </c>
      <c r="B57" s="116" t="s">
        <v>92</v>
      </c>
      <c r="C57" s="105" t="s">
        <v>127</v>
      </c>
      <c r="D57" s="105">
        <v>2175</v>
      </c>
      <c r="E57" s="128"/>
      <c r="F57" s="128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</row>
    <row r="58" spans="1:53" s="66" customFormat="1" ht="15.75">
      <c r="A58" s="119"/>
      <c r="B58" s="116" t="s">
        <v>128</v>
      </c>
      <c r="C58" s="105"/>
      <c r="D58" s="105"/>
      <c r="E58" s="128"/>
      <c r="F58" s="128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</row>
    <row r="59" spans="1:53" s="66" customFormat="1" ht="31.5">
      <c r="A59" s="120">
        <v>3</v>
      </c>
      <c r="B59" s="116" t="s">
        <v>129</v>
      </c>
      <c r="C59" s="105" t="s">
        <v>127</v>
      </c>
      <c r="D59" s="105">
        <v>1890</v>
      </c>
      <c r="E59" s="128"/>
      <c r="F59" s="128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</row>
    <row r="60" spans="1:53" s="66" customFormat="1" ht="15.75">
      <c r="A60" s="119"/>
      <c r="B60" s="121" t="s">
        <v>69</v>
      </c>
      <c r="C60" s="105"/>
      <c r="D60" s="105"/>
      <c r="E60" s="128"/>
      <c r="F60" s="128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</row>
    <row r="61" spans="1:53" s="66" customFormat="1" ht="15.75">
      <c r="A61" s="120">
        <v>4</v>
      </c>
      <c r="B61" s="116" t="s">
        <v>130</v>
      </c>
      <c r="C61" s="105" t="s">
        <v>127</v>
      </c>
      <c r="D61" s="105">
        <v>336</v>
      </c>
      <c r="E61" s="128"/>
      <c r="F61" s="128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</row>
    <row r="62" spans="1:53" s="66" customFormat="1" ht="31.5">
      <c r="A62" s="120">
        <v>5</v>
      </c>
      <c r="B62" s="116" t="s">
        <v>131</v>
      </c>
      <c r="C62" s="105" t="s">
        <v>132</v>
      </c>
      <c r="D62" s="105">
        <v>405</v>
      </c>
      <c r="E62" s="128"/>
      <c r="F62" s="128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</row>
    <row r="63" spans="1:53" s="66" customFormat="1" ht="31.5">
      <c r="A63" s="119" t="s">
        <v>91</v>
      </c>
      <c r="B63" s="116" t="s">
        <v>133</v>
      </c>
      <c r="C63" s="105" t="s">
        <v>132</v>
      </c>
      <c r="D63" s="105">
        <v>405</v>
      </c>
      <c r="E63" s="128"/>
      <c r="F63" s="128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</row>
    <row r="64" spans="1:53" s="66" customFormat="1" ht="15.75">
      <c r="A64" s="120">
        <v>7</v>
      </c>
      <c r="B64" s="116" t="s">
        <v>134</v>
      </c>
      <c r="C64" s="105" t="s">
        <v>135</v>
      </c>
      <c r="D64" s="105">
        <v>4212</v>
      </c>
      <c r="E64" s="128"/>
      <c r="F64" s="128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1:53" s="66" customFormat="1" ht="15.75">
      <c r="A65" s="120">
        <v>8</v>
      </c>
      <c r="B65" s="116" t="s">
        <v>136</v>
      </c>
      <c r="C65" s="105" t="s">
        <v>135</v>
      </c>
      <c r="D65" s="105">
        <v>4212</v>
      </c>
      <c r="E65" s="128"/>
      <c r="F65" s="128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1:53" s="66" customFormat="1" ht="15.75">
      <c r="A66" s="89"/>
      <c r="B66" s="123" t="s">
        <v>137</v>
      </c>
      <c r="C66" s="118"/>
      <c r="D66" s="118"/>
      <c r="E66" s="130"/>
      <c r="F66" s="130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1:53" s="66" customFormat="1" ht="47.25">
      <c r="A67" s="120">
        <v>9</v>
      </c>
      <c r="B67" s="83" t="s">
        <v>138</v>
      </c>
      <c r="C67" s="105" t="s">
        <v>139</v>
      </c>
      <c r="D67" s="105">
        <v>2</v>
      </c>
      <c r="E67" s="128"/>
      <c r="F67" s="128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</row>
    <row r="68" spans="1:53" s="66" customFormat="1" ht="15.75">
      <c r="A68" s="120">
        <v>10</v>
      </c>
      <c r="B68" s="83" t="s">
        <v>140</v>
      </c>
      <c r="C68" s="105" t="s">
        <v>139</v>
      </c>
      <c r="D68" s="105">
        <v>1</v>
      </c>
      <c r="E68" s="128"/>
      <c r="F68" s="128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</row>
    <row r="69" spans="1:53" s="66" customFormat="1" ht="15.75">
      <c r="A69" s="120">
        <v>11</v>
      </c>
      <c r="B69" s="83" t="s">
        <v>141</v>
      </c>
      <c r="C69" s="105" t="s">
        <v>135</v>
      </c>
      <c r="D69" s="105">
        <v>92</v>
      </c>
      <c r="E69" s="128"/>
      <c r="F69" s="128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</row>
    <row r="70" spans="1:53" s="66" customFormat="1" ht="15.75">
      <c r="A70" s="172" t="s">
        <v>142</v>
      </c>
      <c r="B70" s="172"/>
      <c r="C70" s="172"/>
      <c r="D70" s="172"/>
      <c r="E70" s="131"/>
      <c r="F70" s="131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1:53" s="66" customFormat="1" ht="15.75">
      <c r="A71" s="89"/>
      <c r="B71" s="90" t="s">
        <v>83</v>
      </c>
      <c r="C71" s="89"/>
      <c r="D71" s="93"/>
      <c r="E71" s="130"/>
      <c r="F71" s="130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</row>
    <row r="72" spans="1:53" s="66" customFormat="1" ht="15.75">
      <c r="A72" s="103">
        <v>12</v>
      </c>
      <c r="B72" s="116" t="s">
        <v>143</v>
      </c>
      <c r="C72" s="104" t="s">
        <v>72</v>
      </c>
      <c r="D72" s="124">
        <v>9</v>
      </c>
      <c r="E72" s="128"/>
      <c r="F72" s="128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1:53" s="66" customFormat="1" ht="15.75">
      <c r="A73" s="103">
        <v>13</v>
      </c>
      <c r="B73" s="116" t="s">
        <v>144</v>
      </c>
      <c r="C73" s="104" t="s">
        <v>85</v>
      </c>
      <c r="D73" s="124">
        <v>309</v>
      </c>
      <c r="E73" s="128"/>
      <c r="F73" s="128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1:53" s="66" customFormat="1" ht="31.5">
      <c r="A74" s="103">
        <v>14</v>
      </c>
      <c r="B74" s="116" t="s">
        <v>145</v>
      </c>
      <c r="C74" s="104" t="s">
        <v>67</v>
      </c>
      <c r="D74" s="124">
        <v>445</v>
      </c>
      <c r="E74" s="128"/>
      <c r="F74" s="128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1:53" s="66" customFormat="1" ht="31.5">
      <c r="A75" s="103">
        <v>15</v>
      </c>
      <c r="B75" s="116" t="s">
        <v>146</v>
      </c>
      <c r="C75" s="104" t="s">
        <v>67</v>
      </c>
      <c r="D75" s="124">
        <v>868</v>
      </c>
      <c r="E75" s="128"/>
      <c r="F75" s="128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1:53" s="66" customFormat="1" ht="15.75">
      <c r="A76" s="103">
        <v>16</v>
      </c>
      <c r="B76" s="116" t="s">
        <v>147</v>
      </c>
      <c r="C76" s="104" t="s">
        <v>85</v>
      </c>
      <c r="D76" s="124">
        <v>1911</v>
      </c>
      <c r="E76" s="128"/>
      <c r="F76" s="128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1:53" s="66" customFormat="1" ht="15.75">
      <c r="A77" s="103">
        <v>17</v>
      </c>
      <c r="B77" s="116" t="s">
        <v>148</v>
      </c>
      <c r="C77" s="104" t="s">
        <v>87</v>
      </c>
      <c r="D77" s="124">
        <v>72</v>
      </c>
      <c r="E77" s="128"/>
      <c r="F77" s="128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1:53" s="66" customFormat="1" ht="15.75">
      <c r="A78" s="103">
        <v>18</v>
      </c>
      <c r="B78" s="116" t="s">
        <v>149</v>
      </c>
      <c r="C78" s="104" t="s">
        <v>87</v>
      </c>
      <c r="D78" s="124">
        <v>188</v>
      </c>
      <c r="E78" s="128"/>
      <c r="F78" s="128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1:53" s="66" customFormat="1" ht="33" customHeight="1">
      <c r="A79" s="103">
        <v>19</v>
      </c>
      <c r="B79" s="116" t="s">
        <v>150</v>
      </c>
      <c r="C79" s="104" t="s">
        <v>87</v>
      </c>
      <c r="D79" s="124">
        <v>188</v>
      </c>
      <c r="E79" s="128"/>
      <c r="F79" s="128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1:53" s="66" customFormat="1" ht="15.75">
      <c r="A80" s="89"/>
      <c r="B80" s="90" t="s">
        <v>68</v>
      </c>
      <c r="C80" s="91"/>
      <c r="D80" s="92"/>
      <c r="E80" s="130"/>
      <c r="F80" s="130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1:53" s="66" customFormat="1" ht="63">
      <c r="A81" s="103">
        <v>20</v>
      </c>
      <c r="B81" s="116" t="s">
        <v>151</v>
      </c>
      <c r="C81" s="104" t="s">
        <v>87</v>
      </c>
      <c r="D81" s="124">
        <v>121</v>
      </c>
      <c r="E81" s="128"/>
      <c r="F81" s="128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1:53" s="66" customFormat="1" ht="63">
      <c r="A82" s="103">
        <v>21</v>
      </c>
      <c r="B82" s="116" t="s">
        <v>152</v>
      </c>
      <c r="C82" s="104" t="s">
        <v>87</v>
      </c>
      <c r="D82" s="124">
        <v>1290</v>
      </c>
      <c r="E82" s="128"/>
      <c r="F82" s="128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</row>
    <row r="83" spans="1:53" s="66" customFormat="1" ht="15.75">
      <c r="A83" s="103">
        <v>22</v>
      </c>
      <c r="B83" s="116" t="s">
        <v>153</v>
      </c>
      <c r="C83" s="104" t="s">
        <v>87</v>
      </c>
      <c r="D83" s="124">
        <v>1.5</v>
      </c>
      <c r="E83" s="128"/>
      <c r="F83" s="128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</row>
    <row r="84" spans="1:53" s="66" customFormat="1" ht="15.75">
      <c r="A84" s="89"/>
      <c r="B84" s="90" t="s">
        <v>70</v>
      </c>
      <c r="C84" s="91"/>
      <c r="D84" s="92"/>
      <c r="E84" s="130"/>
      <c r="F84" s="13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</row>
    <row r="85" spans="1:53" s="66" customFormat="1" ht="15.75">
      <c r="A85" s="103">
        <v>23</v>
      </c>
      <c r="B85" s="125" t="s">
        <v>119</v>
      </c>
      <c r="C85" s="104" t="s">
        <v>67</v>
      </c>
      <c r="D85" s="124">
        <v>1340</v>
      </c>
      <c r="E85" s="128"/>
      <c r="F85" s="128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</row>
    <row r="86" spans="1:53" s="66" customFormat="1" ht="15.75">
      <c r="A86" s="103">
        <v>24</v>
      </c>
      <c r="B86" s="125" t="s">
        <v>120</v>
      </c>
      <c r="C86" s="104" t="s">
        <v>67</v>
      </c>
      <c r="D86" s="124">
        <v>16</v>
      </c>
      <c r="E86" s="128"/>
      <c r="F86" s="128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</row>
    <row r="87" spans="1:53" s="66" customFormat="1" ht="31.5">
      <c r="A87" s="103">
        <v>25</v>
      </c>
      <c r="B87" s="126" t="s">
        <v>121</v>
      </c>
      <c r="C87" s="104" t="s">
        <v>87</v>
      </c>
      <c r="D87" s="124">
        <v>438</v>
      </c>
      <c r="E87" s="128"/>
      <c r="F87" s="128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</row>
    <row r="88" spans="1:53" s="66" customFormat="1" ht="15.75">
      <c r="A88" s="103">
        <v>26</v>
      </c>
      <c r="B88" s="125" t="s">
        <v>122</v>
      </c>
      <c r="C88" s="104" t="s">
        <v>85</v>
      </c>
      <c r="D88" s="124">
        <v>2075</v>
      </c>
      <c r="E88" s="128"/>
      <c r="F88" s="128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</row>
    <row r="89" spans="1:53" s="66" customFormat="1" ht="31.5">
      <c r="A89" s="103">
        <v>27</v>
      </c>
      <c r="B89" s="126" t="s">
        <v>123</v>
      </c>
      <c r="C89" s="104" t="s">
        <v>87</v>
      </c>
      <c r="D89" s="124">
        <v>66</v>
      </c>
      <c r="E89" s="128"/>
      <c r="F89" s="128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</row>
    <row r="90" spans="1:53" s="66" customFormat="1" ht="31.5">
      <c r="A90" s="103">
        <v>28</v>
      </c>
      <c r="B90" s="126" t="s">
        <v>124</v>
      </c>
      <c r="C90" s="104" t="s">
        <v>87</v>
      </c>
      <c r="D90" s="124">
        <v>13.5</v>
      </c>
      <c r="E90" s="128"/>
      <c r="F90" s="128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</row>
    <row r="91" spans="1:53" s="66" customFormat="1" ht="31.5">
      <c r="A91" s="103">
        <v>29</v>
      </c>
      <c r="B91" s="126" t="s">
        <v>125</v>
      </c>
      <c r="C91" s="104" t="s">
        <v>71</v>
      </c>
      <c r="D91" s="124">
        <v>43</v>
      </c>
      <c r="E91" s="128"/>
      <c r="F91" s="128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</row>
    <row r="92" spans="1:53" s="66" customFormat="1" ht="15.75">
      <c r="A92" s="78"/>
      <c r="B92" s="79" t="s">
        <v>154</v>
      </c>
      <c r="C92" s="86"/>
      <c r="D92" s="86"/>
      <c r="E92" s="132"/>
      <c r="F92" s="132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</row>
    <row r="93" spans="1:53" s="66" customFormat="1" ht="15.75">
      <c r="A93" s="106" t="s">
        <v>82</v>
      </c>
      <c r="B93" s="106"/>
      <c r="C93" s="108"/>
      <c r="D93" s="108"/>
      <c r="E93" s="131"/>
      <c r="F93" s="131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</row>
    <row r="94" spans="1:53" s="66" customFormat="1" ht="15.75">
      <c r="A94" s="89"/>
      <c r="B94" s="97" t="s">
        <v>83</v>
      </c>
      <c r="C94" s="91"/>
      <c r="D94" s="92"/>
      <c r="E94" s="130"/>
      <c r="F94" s="130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</row>
    <row r="95" spans="1:53" s="66" customFormat="1" ht="31.5">
      <c r="A95" s="104" t="s">
        <v>155</v>
      </c>
      <c r="B95" s="96" t="s">
        <v>84</v>
      </c>
      <c r="C95" s="104" t="s">
        <v>85</v>
      </c>
      <c r="D95" s="124">
        <v>2182</v>
      </c>
      <c r="E95" s="128"/>
      <c r="F95" s="12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</row>
    <row r="96" spans="1:53" s="66" customFormat="1" ht="31.5">
      <c r="A96" s="104" t="s">
        <v>156</v>
      </c>
      <c r="B96" s="96" t="s">
        <v>86</v>
      </c>
      <c r="C96" s="104" t="s">
        <v>87</v>
      </c>
      <c r="D96" s="124">
        <v>2</v>
      </c>
      <c r="E96" s="128"/>
      <c r="F96" s="128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</row>
    <row r="97" spans="1:53" s="66" customFormat="1" ht="63">
      <c r="A97" s="104" t="s">
        <v>157</v>
      </c>
      <c r="B97" s="96" t="s">
        <v>158</v>
      </c>
      <c r="C97" s="104" t="s">
        <v>85</v>
      </c>
      <c r="D97" s="124">
        <v>1132</v>
      </c>
      <c r="E97" s="128"/>
      <c r="F97" s="128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</row>
    <row r="98" spans="1:53" s="66" customFormat="1" ht="47.25">
      <c r="A98" s="104" t="s">
        <v>159</v>
      </c>
      <c r="B98" s="96" t="s">
        <v>89</v>
      </c>
      <c r="C98" s="104" t="s">
        <v>67</v>
      </c>
      <c r="D98" s="124">
        <v>900</v>
      </c>
      <c r="E98" s="128"/>
      <c r="F98" s="128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</row>
    <row r="99" spans="1:53" s="66" customFormat="1" ht="15.75">
      <c r="A99" s="89"/>
      <c r="B99" s="97" t="s">
        <v>68</v>
      </c>
      <c r="C99" s="91"/>
      <c r="D99" s="92"/>
      <c r="E99" s="130"/>
      <c r="F99" s="130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</row>
    <row r="100" spans="1:53" s="66" customFormat="1" ht="47.25">
      <c r="A100" s="103">
        <v>5</v>
      </c>
      <c r="B100" s="96" t="s">
        <v>90</v>
      </c>
      <c r="C100" s="104" t="s">
        <v>87</v>
      </c>
      <c r="D100" s="124">
        <v>56</v>
      </c>
      <c r="E100" s="128"/>
      <c r="F100" s="128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</row>
    <row r="101" spans="1:53" s="66" customFormat="1" ht="47.25">
      <c r="A101" s="104" t="s">
        <v>91</v>
      </c>
      <c r="B101" s="96" t="s">
        <v>92</v>
      </c>
      <c r="C101" s="104" t="s">
        <v>87</v>
      </c>
      <c r="D101" s="124">
        <v>136</v>
      </c>
      <c r="E101" s="128"/>
      <c r="F101" s="128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</row>
    <row r="102" spans="1:53" s="66" customFormat="1" ht="15.75">
      <c r="A102" s="89"/>
      <c r="B102" s="97" t="s">
        <v>70</v>
      </c>
      <c r="C102" s="91"/>
      <c r="D102" s="92"/>
      <c r="E102" s="130"/>
      <c r="F102" s="130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</row>
    <row r="103" spans="1:53" s="66" customFormat="1" ht="31.5">
      <c r="A103" s="103">
        <v>7</v>
      </c>
      <c r="B103" s="96" t="s">
        <v>93</v>
      </c>
      <c r="C103" s="104" t="s">
        <v>87</v>
      </c>
      <c r="D103" s="124">
        <v>233</v>
      </c>
      <c r="E103" s="128"/>
      <c r="F103" s="128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</row>
    <row r="104" spans="1:53" s="66" customFormat="1" ht="15.75">
      <c r="A104" s="89"/>
      <c r="B104" s="97" t="s">
        <v>69</v>
      </c>
      <c r="C104" s="91"/>
      <c r="D104" s="92"/>
      <c r="E104" s="130"/>
      <c r="F104" s="130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</row>
    <row r="105" spans="1:53" s="66" customFormat="1" ht="31.5">
      <c r="A105" s="103">
        <v>8</v>
      </c>
      <c r="B105" s="96" t="s">
        <v>94</v>
      </c>
      <c r="C105" s="104" t="s">
        <v>95</v>
      </c>
      <c r="D105" s="124">
        <v>120</v>
      </c>
      <c r="E105" s="128"/>
      <c r="F105" s="128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</row>
    <row r="106" spans="1:53" s="66" customFormat="1" ht="47.25">
      <c r="A106" s="103">
        <v>9</v>
      </c>
      <c r="B106" s="96" t="s">
        <v>96</v>
      </c>
      <c r="C106" s="104" t="s">
        <v>95</v>
      </c>
      <c r="D106" s="124">
        <v>592</v>
      </c>
      <c r="E106" s="128"/>
      <c r="F106" s="128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</row>
    <row r="107" spans="1:53" s="66" customFormat="1" ht="31.5">
      <c r="A107" s="103">
        <v>10</v>
      </c>
      <c r="B107" s="96" t="s">
        <v>97</v>
      </c>
      <c r="C107" s="104" t="s">
        <v>95</v>
      </c>
      <c r="D107" s="124">
        <v>278</v>
      </c>
      <c r="E107" s="128"/>
      <c r="F107" s="12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</row>
    <row r="108" spans="1:53" s="66" customFormat="1" ht="15.75">
      <c r="A108" s="103">
        <v>11</v>
      </c>
      <c r="B108" s="98" t="s">
        <v>98</v>
      </c>
      <c r="C108" s="104" t="s">
        <v>85</v>
      </c>
      <c r="D108" s="124">
        <v>6502</v>
      </c>
      <c r="E108" s="128"/>
      <c r="F108" s="128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</row>
    <row r="109" spans="1:53" s="66" customFormat="1" ht="15.75">
      <c r="A109" s="103">
        <v>12</v>
      </c>
      <c r="B109" s="98" t="s">
        <v>99</v>
      </c>
      <c r="C109" s="104" t="s">
        <v>85</v>
      </c>
      <c r="D109" s="124">
        <v>2858</v>
      </c>
      <c r="E109" s="128"/>
      <c r="F109" s="128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</row>
    <row r="110" spans="1:53" s="66" customFormat="1" ht="15.75">
      <c r="A110" s="89"/>
      <c r="B110" s="90" t="s">
        <v>100</v>
      </c>
      <c r="C110" s="91"/>
      <c r="D110" s="92"/>
      <c r="E110" s="130"/>
      <c r="F110" s="130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</row>
    <row r="111" spans="1:53" s="66" customFormat="1" ht="15.75">
      <c r="A111" s="82">
        <v>13</v>
      </c>
      <c r="B111" s="95" t="s">
        <v>101</v>
      </c>
      <c r="C111" s="94" t="s">
        <v>72</v>
      </c>
      <c r="D111" s="84">
        <v>6</v>
      </c>
      <c r="E111" s="128"/>
      <c r="F111" s="128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</row>
    <row r="112" spans="1:53" s="66" customFormat="1" ht="15.75">
      <c r="A112" s="82">
        <v>14</v>
      </c>
      <c r="B112" s="95" t="s">
        <v>103</v>
      </c>
      <c r="C112" s="94" t="s">
        <v>72</v>
      </c>
      <c r="D112" s="84">
        <v>3</v>
      </c>
      <c r="E112" s="128"/>
      <c r="F112" s="128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</row>
    <row r="113" spans="1:53" s="66" customFormat="1" ht="15.75">
      <c r="A113" s="89"/>
      <c r="B113" s="90" t="s">
        <v>137</v>
      </c>
      <c r="C113" s="91"/>
      <c r="D113" s="92"/>
      <c r="E113" s="130"/>
      <c r="F113" s="130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</row>
    <row r="114" spans="1:53" s="66" customFormat="1" ht="60" customHeight="1">
      <c r="A114" s="103">
        <v>15</v>
      </c>
      <c r="B114" s="99" t="s">
        <v>105</v>
      </c>
      <c r="C114" s="104" t="s">
        <v>72</v>
      </c>
      <c r="D114" s="124">
        <v>11</v>
      </c>
      <c r="E114" s="128"/>
      <c r="F114" s="128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</row>
    <row r="115" spans="1:53" s="66" customFormat="1" ht="15.75">
      <c r="A115" s="103">
        <v>16</v>
      </c>
      <c r="B115" s="95" t="s">
        <v>106</v>
      </c>
      <c r="C115" s="104" t="s">
        <v>72</v>
      </c>
      <c r="D115" s="124">
        <v>6</v>
      </c>
      <c r="E115" s="128"/>
      <c r="F115" s="128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</row>
    <row r="116" spans="1:53" s="66" customFormat="1" ht="15.75">
      <c r="A116" s="103">
        <v>17</v>
      </c>
      <c r="B116" s="95" t="s">
        <v>107</v>
      </c>
      <c r="C116" s="104" t="s">
        <v>85</v>
      </c>
      <c r="D116" s="124">
        <v>71</v>
      </c>
      <c r="E116" s="128"/>
      <c r="F116" s="128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</row>
    <row r="117" spans="1:53" s="66" customFormat="1" ht="15.75">
      <c r="A117" s="173" t="s">
        <v>142</v>
      </c>
      <c r="B117" s="174"/>
      <c r="C117" s="174"/>
      <c r="D117" s="175"/>
      <c r="E117" s="131"/>
      <c r="F117" s="1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</row>
    <row r="118" spans="1:53" s="66" customFormat="1" ht="15.75">
      <c r="A118" s="89"/>
      <c r="B118" s="90" t="s">
        <v>83</v>
      </c>
      <c r="C118" s="89"/>
      <c r="D118" s="100"/>
      <c r="E118" s="130"/>
      <c r="F118" s="130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</row>
    <row r="119" spans="1:53" s="66" customFormat="1" ht="15.75">
      <c r="A119" s="103">
        <v>18</v>
      </c>
      <c r="B119" s="95" t="s">
        <v>109</v>
      </c>
      <c r="C119" s="104" t="s">
        <v>72</v>
      </c>
      <c r="D119" s="124">
        <v>5</v>
      </c>
      <c r="E119" s="128"/>
      <c r="F119" s="128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</row>
    <row r="120" spans="1:53" s="66" customFormat="1" ht="31.5">
      <c r="A120" s="103">
        <v>19</v>
      </c>
      <c r="B120" s="99" t="s">
        <v>111</v>
      </c>
      <c r="C120" s="104" t="s">
        <v>67</v>
      </c>
      <c r="D120" s="124">
        <v>806</v>
      </c>
      <c r="E120" s="128"/>
      <c r="F120" s="128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</row>
    <row r="121" spans="1:53" s="66" customFormat="1" ht="15.75">
      <c r="A121" s="103">
        <v>20</v>
      </c>
      <c r="B121" s="95" t="s">
        <v>112</v>
      </c>
      <c r="C121" s="104" t="s">
        <v>85</v>
      </c>
      <c r="D121" s="124">
        <v>1477</v>
      </c>
      <c r="E121" s="128"/>
      <c r="F121" s="128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</row>
    <row r="122" spans="1:53" s="66" customFormat="1" ht="15.75">
      <c r="A122" s="103">
        <v>21</v>
      </c>
      <c r="B122" s="95" t="s">
        <v>113</v>
      </c>
      <c r="C122" s="104" t="s">
        <v>87</v>
      </c>
      <c r="D122" s="124">
        <v>18</v>
      </c>
      <c r="E122" s="128"/>
      <c r="F122" s="128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</row>
    <row r="123" spans="1:53" s="66" customFormat="1" ht="15.75">
      <c r="A123" s="103">
        <v>22</v>
      </c>
      <c r="B123" s="95" t="s">
        <v>114</v>
      </c>
      <c r="C123" s="104" t="s">
        <v>87</v>
      </c>
      <c r="D123" s="124">
        <v>92</v>
      </c>
      <c r="E123" s="128"/>
      <c r="F123" s="128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</row>
    <row r="124" spans="1:53" s="66" customFormat="1" ht="15.75">
      <c r="A124" s="103">
        <v>23</v>
      </c>
      <c r="B124" s="95" t="s">
        <v>160</v>
      </c>
      <c r="C124" s="104" t="s">
        <v>87</v>
      </c>
      <c r="D124" s="124">
        <v>92</v>
      </c>
      <c r="E124" s="128"/>
      <c r="F124" s="128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</row>
    <row r="125" spans="1:53" s="66" customFormat="1" ht="15.75">
      <c r="A125" s="89"/>
      <c r="B125" s="90" t="s">
        <v>68</v>
      </c>
      <c r="C125" s="91"/>
      <c r="D125" s="92"/>
      <c r="E125" s="130"/>
      <c r="F125" s="130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</row>
    <row r="126" spans="1:53" s="66" customFormat="1" ht="63">
      <c r="A126" s="103">
        <v>24</v>
      </c>
      <c r="B126" s="96" t="s">
        <v>116</v>
      </c>
      <c r="C126" s="104" t="s">
        <v>87</v>
      </c>
      <c r="D126" s="124">
        <v>80.61</v>
      </c>
      <c r="E126" s="128"/>
      <c r="F126" s="128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</row>
    <row r="127" spans="1:53" s="66" customFormat="1" ht="63">
      <c r="A127" s="103">
        <v>25</v>
      </c>
      <c r="B127" s="99" t="s">
        <v>117</v>
      </c>
      <c r="C127" s="104" t="s">
        <v>87</v>
      </c>
      <c r="D127" s="124">
        <v>544</v>
      </c>
      <c r="E127" s="128"/>
      <c r="F127" s="128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</row>
    <row r="128" spans="1:53" s="66" customFormat="1" ht="15.75">
      <c r="A128" s="89"/>
      <c r="B128" s="90" t="s">
        <v>70</v>
      </c>
      <c r="C128" s="91"/>
      <c r="D128" s="92"/>
      <c r="E128" s="130"/>
      <c r="F128" s="130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</row>
    <row r="129" spans="1:53" s="66" customFormat="1" ht="15.75">
      <c r="A129" s="103">
        <v>26</v>
      </c>
      <c r="B129" s="95" t="s">
        <v>119</v>
      </c>
      <c r="C129" s="104" t="s">
        <v>67</v>
      </c>
      <c r="D129" s="124">
        <v>838</v>
      </c>
      <c r="E129" s="128"/>
      <c r="F129" s="128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</row>
    <row r="130" spans="1:53" s="66" customFormat="1" ht="15.75">
      <c r="A130" s="103">
        <v>27</v>
      </c>
      <c r="B130" s="95" t="s">
        <v>120</v>
      </c>
      <c r="C130" s="104" t="s">
        <v>67</v>
      </c>
      <c r="D130" s="124">
        <v>88</v>
      </c>
      <c r="E130" s="128"/>
      <c r="F130" s="128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</row>
    <row r="131" spans="1:53" s="66" customFormat="1" ht="31.5">
      <c r="A131" s="103">
        <v>28</v>
      </c>
      <c r="B131" s="99" t="s">
        <v>121</v>
      </c>
      <c r="C131" s="104" t="s">
        <v>87</v>
      </c>
      <c r="D131" s="124">
        <v>316</v>
      </c>
      <c r="E131" s="128"/>
      <c r="F131" s="128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</row>
    <row r="132" spans="1:53" s="66" customFormat="1" ht="15.75">
      <c r="A132" s="103">
        <v>29</v>
      </c>
      <c r="B132" s="95" t="s">
        <v>122</v>
      </c>
      <c r="C132" s="104" t="s">
        <v>85</v>
      </c>
      <c r="D132" s="124">
        <v>1403</v>
      </c>
      <c r="E132" s="128"/>
      <c r="F132" s="128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</row>
    <row r="133" spans="1:53" s="66" customFormat="1" ht="31.5">
      <c r="A133" s="103">
        <v>30</v>
      </c>
      <c r="B133" s="99" t="s">
        <v>123</v>
      </c>
      <c r="C133" s="104" t="s">
        <v>87</v>
      </c>
      <c r="D133" s="124">
        <v>43.64</v>
      </c>
      <c r="E133" s="128"/>
      <c r="F133" s="128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</row>
    <row r="134" spans="1:53" s="66" customFormat="1" ht="31.5">
      <c r="A134" s="103">
        <v>31</v>
      </c>
      <c r="B134" s="99" t="s">
        <v>124</v>
      </c>
      <c r="C134" s="104" t="s">
        <v>87</v>
      </c>
      <c r="D134" s="124">
        <v>15.75</v>
      </c>
      <c r="E134" s="128"/>
      <c r="F134" s="128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</row>
    <row r="135" spans="1:53" s="66" customFormat="1" ht="31.5">
      <c r="A135" s="103">
        <v>32</v>
      </c>
      <c r="B135" s="96" t="s">
        <v>161</v>
      </c>
      <c r="C135" s="104" t="s">
        <v>71</v>
      </c>
      <c r="D135" s="124">
        <v>50</v>
      </c>
      <c r="E135" s="128"/>
      <c r="F135" s="128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</row>
    <row r="136" spans="1:53" s="66" customFormat="1" ht="15.75">
      <c r="A136" s="78"/>
      <c r="B136" s="79" t="s">
        <v>162</v>
      </c>
      <c r="C136" s="86"/>
      <c r="D136" s="86"/>
      <c r="E136" s="132"/>
      <c r="F136" s="132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</row>
    <row r="137" spans="1:53" s="66" customFormat="1" ht="15.75">
      <c r="A137" s="87" t="s">
        <v>82</v>
      </c>
      <c r="B137" s="87"/>
      <c r="C137" s="88"/>
      <c r="D137" s="88"/>
      <c r="E137" s="131"/>
      <c r="F137" s="131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</row>
    <row r="138" spans="1:53" s="66" customFormat="1" ht="15.75">
      <c r="A138" s="89"/>
      <c r="B138" s="90" t="s">
        <v>83</v>
      </c>
      <c r="C138" s="91"/>
      <c r="D138" s="92"/>
      <c r="E138" s="130"/>
      <c r="F138" s="130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</row>
    <row r="139" spans="1:53" s="66" customFormat="1" ht="31.5">
      <c r="A139" s="103">
        <v>1</v>
      </c>
      <c r="B139" s="96" t="s">
        <v>84</v>
      </c>
      <c r="C139" s="104" t="s">
        <v>85</v>
      </c>
      <c r="D139" s="124">
        <v>2562</v>
      </c>
      <c r="E139" s="128"/>
      <c r="F139" s="128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</row>
    <row r="140" spans="1:53" s="66" customFormat="1" ht="31.5">
      <c r="A140" s="103">
        <v>2</v>
      </c>
      <c r="B140" s="96" t="s">
        <v>86</v>
      </c>
      <c r="C140" s="104" t="s">
        <v>87</v>
      </c>
      <c r="D140" s="124">
        <v>27</v>
      </c>
      <c r="E140" s="128"/>
      <c r="F140" s="128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</row>
    <row r="141" spans="1:53" s="66" customFormat="1" ht="63">
      <c r="A141" s="103">
        <v>3</v>
      </c>
      <c r="B141" s="96" t="s">
        <v>88</v>
      </c>
      <c r="C141" s="104" t="s">
        <v>85</v>
      </c>
      <c r="D141" s="124">
        <v>1385</v>
      </c>
      <c r="E141" s="128"/>
      <c r="F141" s="128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</row>
    <row r="142" spans="1:53" s="66" customFormat="1" ht="47.25">
      <c r="A142" s="103">
        <v>4</v>
      </c>
      <c r="B142" s="96" t="s">
        <v>163</v>
      </c>
      <c r="C142" s="104" t="s">
        <v>67</v>
      </c>
      <c r="D142" s="124">
        <v>2000</v>
      </c>
      <c r="E142" s="128"/>
      <c r="F142" s="128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</row>
    <row r="143" spans="1:53" s="66" customFormat="1" ht="15.75">
      <c r="A143" s="127"/>
      <c r="B143" s="90" t="s">
        <v>68</v>
      </c>
      <c r="C143" s="91"/>
      <c r="D143" s="92"/>
      <c r="E143" s="130"/>
      <c r="F143" s="130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</row>
    <row r="144" spans="1:53" s="66" customFormat="1" ht="47.25">
      <c r="A144" s="103">
        <v>5</v>
      </c>
      <c r="B144" s="99" t="s">
        <v>90</v>
      </c>
      <c r="C144" s="104" t="s">
        <v>87</v>
      </c>
      <c r="D144" s="124">
        <v>12</v>
      </c>
      <c r="E144" s="128"/>
      <c r="F144" s="128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</row>
    <row r="145" spans="1:53" s="66" customFormat="1" ht="47.25">
      <c r="A145" s="104" t="s">
        <v>91</v>
      </c>
      <c r="B145" s="99" t="s">
        <v>92</v>
      </c>
      <c r="C145" s="104" t="s">
        <v>87</v>
      </c>
      <c r="D145" s="124">
        <v>151</v>
      </c>
      <c r="E145" s="128"/>
      <c r="F145" s="128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</row>
    <row r="146" spans="1:53" s="66" customFormat="1" ht="15.75">
      <c r="A146" s="89"/>
      <c r="B146" s="97" t="s">
        <v>70</v>
      </c>
      <c r="C146" s="91"/>
      <c r="D146" s="92"/>
      <c r="E146" s="130"/>
      <c r="F146" s="130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</row>
    <row r="147" spans="1:53" s="66" customFormat="1" ht="31.5">
      <c r="A147" s="82">
        <v>7</v>
      </c>
      <c r="B147" s="96" t="s">
        <v>164</v>
      </c>
      <c r="C147" s="94" t="s">
        <v>87</v>
      </c>
      <c r="D147" s="84">
        <v>293</v>
      </c>
      <c r="E147" s="128"/>
      <c r="F147" s="128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</row>
    <row r="148" spans="1:53" s="66" customFormat="1" ht="15.75">
      <c r="A148" s="89"/>
      <c r="B148" s="97" t="s">
        <v>69</v>
      </c>
      <c r="C148" s="91"/>
      <c r="D148" s="92"/>
      <c r="E148" s="130"/>
      <c r="F148" s="130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</row>
    <row r="149" spans="1:53" s="66" customFormat="1" ht="31.5">
      <c r="A149" s="103">
        <v>8</v>
      </c>
      <c r="B149" s="96" t="s">
        <v>94</v>
      </c>
      <c r="C149" s="104" t="s">
        <v>95</v>
      </c>
      <c r="D149" s="124">
        <v>29</v>
      </c>
      <c r="E149" s="128"/>
      <c r="F149" s="128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</row>
    <row r="150" spans="1:53" s="66" customFormat="1" ht="47.25">
      <c r="A150" s="103">
        <v>9</v>
      </c>
      <c r="B150" s="96" t="s">
        <v>96</v>
      </c>
      <c r="C150" s="104" t="s">
        <v>95</v>
      </c>
      <c r="D150" s="124">
        <v>722</v>
      </c>
      <c r="E150" s="128"/>
      <c r="F150" s="128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</row>
    <row r="151" spans="1:53" s="66" customFormat="1" ht="31.5">
      <c r="A151" s="103">
        <v>10</v>
      </c>
      <c r="B151" s="96" t="s">
        <v>97</v>
      </c>
      <c r="C151" s="104" t="s">
        <v>95</v>
      </c>
      <c r="D151" s="124">
        <v>399</v>
      </c>
      <c r="E151" s="128"/>
      <c r="F151" s="128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</row>
    <row r="152" spans="1:53" s="66" customFormat="1" ht="15.75">
      <c r="A152" s="103">
        <v>11</v>
      </c>
      <c r="B152" s="98" t="s">
        <v>98</v>
      </c>
      <c r="C152" s="104" t="s">
        <v>85</v>
      </c>
      <c r="D152" s="124">
        <v>7414</v>
      </c>
      <c r="E152" s="128"/>
      <c r="F152" s="128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</row>
    <row r="153" spans="1:53" s="66" customFormat="1" ht="15.75">
      <c r="A153" s="103">
        <v>12</v>
      </c>
      <c r="B153" s="98" t="s">
        <v>99</v>
      </c>
      <c r="C153" s="104" t="s">
        <v>85</v>
      </c>
      <c r="D153" s="124">
        <v>4113</v>
      </c>
      <c r="E153" s="128"/>
      <c r="F153" s="128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</row>
    <row r="154" spans="1:53" s="66" customFormat="1" ht="15.75">
      <c r="A154" s="89"/>
      <c r="B154" s="90" t="s">
        <v>100</v>
      </c>
      <c r="C154" s="91"/>
      <c r="D154" s="92"/>
      <c r="E154" s="130"/>
      <c r="F154" s="130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</row>
    <row r="155" spans="1:53" s="66" customFormat="1" ht="15.75">
      <c r="A155" s="82">
        <v>13</v>
      </c>
      <c r="B155" s="95" t="s">
        <v>103</v>
      </c>
      <c r="C155" s="94" t="s">
        <v>72</v>
      </c>
      <c r="D155" s="84">
        <v>2</v>
      </c>
      <c r="E155" s="128"/>
      <c r="F155" s="128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</row>
    <row r="156" spans="1:53" s="66" customFormat="1" ht="15.75">
      <c r="A156" s="89"/>
      <c r="B156" s="90" t="s">
        <v>137</v>
      </c>
      <c r="C156" s="91"/>
      <c r="D156" s="92"/>
      <c r="E156" s="130"/>
      <c r="F156" s="130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</row>
    <row r="157" spans="1:53" s="66" customFormat="1" ht="47.25">
      <c r="A157" s="103">
        <v>14</v>
      </c>
      <c r="B157" s="99" t="s">
        <v>105</v>
      </c>
      <c r="C157" s="94" t="s">
        <v>72</v>
      </c>
      <c r="D157" s="124">
        <v>5</v>
      </c>
      <c r="E157" s="128"/>
      <c r="F157" s="128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</row>
    <row r="158" spans="1:53" s="66" customFormat="1" ht="18.75">
      <c r="A158" s="103">
        <v>15</v>
      </c>
      <c r="B158" s="95" t="s">
        <v>106</v>
      </c>
      <c r="C158" s="94" t="s">
        <v>165</v>
      </c>
      <c r="D158" s="124">
        <v>3</v>
      </c>
      <c r="E158" s="128"/>
      <c r="F158" s="128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</row>
    <row r="159" spans="1:53" s="66" customFormat="1" ht="15.75">
      <c r="A159" s="103">
        <v>16</v>
      </c>
      <c r="B159" s="95" t="s">
        <v>107</v>
      </c>
      <c r="C159" s="94" t="s">
        <v>85</v>
      </c>
      <c r="D159" s="124">
        <v>78</v>
      </c>
      <c r="E159" s="128"/>
      <c r="F159" s="128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</row>
    <row r="160" spans="1:53" s="66" customFormat="1" ht="15.75">
      <c r="A160" s="173" t="s">
        <v>142</v>
      </c>
      <c r="B160" s="174"/>
      <c r="C160" s="174"/>
      <c r="D160" s="175"/>
      <c r="E160" s="131"/>
      <c r="F160" s="131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</row>
    <row r="161" spans="1:53" s="66" customFormat="1" ht="15.75">
      <c r="A161" s="89"/>
      <c r="B161" s="90" t="s">
        <v>83</v>
      </c>
      <c r="C161" s="89"/>
      <c r="D161" s="100"/>
      <c r="E161" s="130"/>
      <c r="F161" s="130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</row>
    <row r="162" spans="1:53" s="66" customFormat="1" ht="15.75">
      <c r="A162" s="103">
        <v>17</v>
      </c>
      <c r="B162" s="95" t="s">
        <v>166</v>
      </c>
      <c r="C162" s="104" t="s">
        <v>85</v>
      </c>
      <c r="D162" s="124">
        <v>749</v>
      </c>
      <c r="E162" s="128"/>
      <c r="F162" s="128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</row>
    <row r="163" spans="1:53" s="66" customFormat="1" ht="31.5">
      <c r="A163" s="103">
        <v>18</v>
      </c>
      <c r="B163" s="99" t="s">
        <v>111</v>
      </c>
      <c r="C163" s="104" t="s">
        <v>67</v>
      </c>
      <c r="D163" s="124">
        <v>742</v>
      </c>
      <c r="E163" s="128"/>
      <c r="F163" s="128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</row>
    <row r="164" spans="1:53" s="66" customFormat="1" ht="31.5">
      <c r="A164" s="103">
        <v>19</v>
      </c>
      <c r="B164" s="99" t="s">
        <v>167</v>
      </c>
      <c r="C164" s="104" t="s">
        <v>67</v>
      </c>
      <c r="D164" s="124">
        <v>449</v>
      </c>
      <c r="E164" s="128"/>
      <c r="F164" s="128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</row>
    <row r="165" spans="1:53" s="66" customFormat="1" ht="15.75">
      <c r="A165" s="103">
        <v>20</v>
      </c>
      <c r="B165" s="95" t="s">
        <v>112</v>
      </c>
      <c r="C165" s="104" t="s">
        <v>85</v>
      </c>
      <c r="D165" s="124">
        <v>1186</v>
      </c>
      <c r="E165" s="128"/>
      <c r="F165" s="128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</row>
    <row r="166" spans="1:53" s="66" customFormat="1" ht="41.25" customHeight="1">
      <c r="A166" s="103">
        <v>21</v>
      </c>
      <c r="B166" s="95" t="s">
        <v>114</v>
      </c>
      <c r="C166" s="104" t="s">
        <v>87</v>
      </c>
      <c r="D166" s="124">
        <v>75</v>
      </c>
      <c r="E166" s="128"/>
      <c r="F166" s="128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</row>
    <row r="167" spans="1:53" s="66" customFormat="1" ht="15.75">
      <c r="A167" s="103">
        <v>22</v>
      </c>
      <c r="B167" s="95" t="s">
        <v>160</v>
      </c>
      <c r="C167" s="104" t="s">
        <v>87</v>
      </c>
      <c r="D167" s="124">
        <v>75</v>
      </c>
      <c r="E167" s="128"/>
      <c r="F167" s="128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</row>
    <row r="168" spans="1:53" s="66" customFormat="1" ht="15.75">
      <c r="A168" s="89"/>
      <c r="B168" s="90" t="s">
        <v>68</v>
      </c>
      <c r="C168" s="91"/>
      <c r="D168" s="92"/>
      <c r="E168" s="130"/>
      <c r="F168" s="130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</row>
    <row r="169" spans="1:53" s="66" customFormat="1" ht="63">
      <c r="A169" s="103">
        <v>23</v>
      </c>
      <c r="B169" s="96" t="s">
        <v>116</v>
      </c>
      <c r="C169" s="104" t="s">
        <v>87</v>
      </c>
      <c r="D169" s="124">
        <v>101.4</v>
      </c>
      <c r="E169" s="128"/>
      <c r="F169" s="128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</row>
    <row r="170" spans="1:53" s="66" customFormat="1" ht="63">
      <c r="A170" s="103">
        <v>24</v>
      </c>
      <c r="B170" s="99" t="s">
        <v>117</v>
      </c>
      <c r="C170" s="104" t="s">
        <v>87</v>
      </c>
      <c r="D170" s="124">
        <v>592</v>
      </c>
      <c r="E170" s="128"/>
      <c r="F170" s="128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</row>
    <row r="171" spans="1:53" s="66" customFormat="1" ht="15.75">
      <c r="A171" s="89"/>
      <c r="B171" s="90" t="s">
        <v>70</v>
      </c>
      <c r="C171" s="91"/>
      <c r="D171" s="92"/>
      <c r="E171" s="130"/>
      <c r="F171" s="130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</row>
    <row r="172" spans="1:53" s="66" customFormat="1" ht="15.75">
      <c r="A172" s="103">
        <v>25</v>
      </c>
      <c r="B172" s="95" t="s">
        <v>119</v>
      </c>
      <c r="C172" s="104" t="s">
        <v>67</v>
      </c>
      <c r="D172" s="124">
        <v>1190</v>
      </c>
      <c r="E172" s="128"/>
      <c r="F172" s="128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</row>
    <row r="173" spans="1:53" s="66" customFormat="1" ht="15.75">
      <c r="A173" s="103">
        <v>26</v>
      </c>
      <c r="B173" s="95" t="s">
        <v>120</v>
      </c>
      <c r="C173" s="104" t="s">
        <v>67</v>
      </c>
      <c r="D173" s="124">
        <v>68</v>
      </c>
      <c r="E173" s="128"/>
      <c r="F173" s="128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</row>
    <row r="174" spans="1:53" s="66" customFormat="1" ht="31.5">
      <c r="A174" s="103">
        <v>27</v>
      </c>
      <c r="B174" s="96" t="s">
        <v>121</v>
      </c>
      <c r="C174" s="104" t="s">
        <v>87</v>
      </c>
      <c r="D174" s="124">
        <v>371</v>
      </c>
      <c r="E174" s="128"/>
      <c r="F174" s="128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</row>
    <row r="175" spans="1:53" s="66" customFormat="1" ht="15.75">
      <c r="A175" s="103">
        <v>28</v>
      </c>
      <c r="B175" s="95" t="s">
        <v>122</v>
      </c>
      <c r="C175" s="104" t="s">
        <v>85</v>
      </c>
      <c r="D175" s="124">
        <v>1731</v>
      </c>
      <c r="E175" s="128"/>
      <c r="F175" s="128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</row>
    <row r="176" spans="1:53" s="66" customFormat="1" ht="31.5">
      <c r="A176" s="103">
        <v>29</v>
      </c>
      <c r="B176" s="99" t="s">
        <v>123</v>
      </c>
      <c r="C176" s="104" t="s">
        <v>87</v>
      </c>
      <c r="D176" s="124">
        <v>61</v>
      </c>
      <c r="E176" s="128"/>
      <c r="F176" s="128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</row>
    <row r="177" spans="1:53" s="66" customFormat="1" ht="31.5">
      <c r="A177" s="103">
        <v>30</v>
      </c>
      <c r="B177" s="96" t="s">
        <v>124</v>
      </c>
      <c r="C177" s="104" t="s">
        <v>87</v>
      </c>
      <c r="D177" s="124">
        <v>4.5</v>
      </c>
      <c r="E177" s="128"/>
      <c r="F177" s="128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</row>
    <row r="178" spans="1:53" s="66" customFormat="1" ht="31.5">
      <c r="A178" s="103">
        <v>31</v>
      </c>
      <c r="B178" s="96" t="s">
        <v>168</v>
      </c>
      <c r="C178" s="104" t="s">
        <v>71</v>
      </c>
      <c r="D178" s="124">
        <v>14</v>
      </c>
      <c r="E178" s="128"/>
      <c r="F178" s="128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</row>
    <row r="179" spans="1:6" ht="15">
      <c r="A179" s="67"/>
      <c r="B179" s="183" t="s">
        <v>77</v>
      </c>
      <c r="C179" s="184"/>
      <c r="D179" s="184"/>
      <c r="E179" s="185"/>
      <c r="F179" s="133"/>
    </row>
    <row r="180" spans="1:6" ht="15">
      <c r="A180" s="68"/>
      <c r="B180" s="178" t="s">
        <v>78</v>
      </c>
      <c r="C180" s="178"/>
      <c r="D180" s="178"/>
      <c r="E180" s="178"/>
      <c r="F180" s="134"/>
    </row>
    <row r="181" spans="1:6" ht="15">
      <c r="A181" s="68"/>
      <c r="B181" s="178" t="s">
        <v>79</v>
      </c>
      <c r="C181" s="178"/>
      <c r="D181" s="178"/>
      <c r="E181" s="178"/>
      <c r="F181" s="134"/>
    </row>
    <row r="182" spans="1:5" ht="15.75">
      <c r="A182" s="69"/>
      <c r="B182" s="76"/>
      <c r="C182" s="69"/>
      <c r="D182" s="70"/>
      <c r="E182" s="61"/>
    </row>
    <row r="183" spans="1:5" ht="15.75">
      <c r="A183" s="69"/>
      <c r="B183" s="76"/>
      <c r="C183" s="69"/>
      <c r="D183" s="70"/>
      <c r="E183" s="61"/>
    </row>
    <row r="184" spans="1:5" ht="15.75">
      <c r="A184" s="69"/>
      <c r="B184" s="76"/>
      <c r="C184" s="69"/>
      <c r="D184" s="70"/>
      <c r="E184" s="61"/>
    </row>
    <row r="185" spans="1:6" ht="15.75">
      <c r="A185" s="71"/>
      <c r="B185" s="179" t="s">
        <v>80</v>
      </c>
      <c r="C185" s="179"/>
      <c r="D185" s="179"/>
      <c r="E185" s="179"/>
      <c r="F185" s="179"/>
    </row>
    <row r="186" spans="1:6" ht="15.75">
      <c r="A186" s="72"/>
      <c r="B186" s="77"/>
      <c r="C186" s="180"/>
      <c r="D186" s="180"/>
      <c r="E186" s="73"/>
      <c r="F186" s="73"/>
    </row>
  </sheetData>
  <sheetProtection/>
  <mergeCells count="12">
    <mergeCell ref="B185:F185"/>
    <mergeCell ref="C186:D186"/>
    <mergeCell ref="A4:F4"/>
    <mergeCell ref="A3:F3"/>
    <mergeCell ref="B179:E179"/>
    <mergeCell ref="B180:E180"/>
    <mergeCell ref="A1:D2"/>
    <mergeCell ref="A70:D70"/>
    <mergeCell ref="A117:D117"/>
    <mergeCell ref="A160:D160"/>
    <mergeCell ref="A7:B7"/>
    <mergeCell ref="B181:E181"/>
  </mergeCells>
  <printOptions/>
  <pageMargins left="0.8661417322834646" right="0.7086614173228347" top="0.7480314960629921" bottom="0.7480314960629921" header="0.4330708661417323" footer="0.31496062992125984"/>
  <pageSetup fitToHeight="6" fitToWidth="1" horizontalDpi="600" verticalDpi="600" orientation="portrait" paperSize="9" scale="80" r:id="rId1"/>
  <headerFooter>
    <oddHeader xml:space="preserve">&amp;CПРИЛОЖЕНИЕ №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svetoslavach</dc:creator>
  <cp:keywords/>
  <dc:description/>
  <cp:lastModifiedBy>Потребител на Windows</cp:lastModifiedBy>
  <cp:lastPrinted>2017-09-08T13:54:26Z</cp:lastPrinted>
  <dcterms:created xsi:type="dcterms:W3CDTF">2006-11-23T11:10:33Z</dcterms:created>
  <dcterms:modified xsi:type="dcterms:W3CDTF">2018-03-21T13:01:18Z</dcterms:modified>
  <cp:category/>
  <cp:version/>
  <cp:contentType/>
  <cp:contentStatus/>
</cp:coreProperties>
</file>